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Z:\! Environmental and regulatory\Environmental Monitoring Data\Seawater\Ocean Transect\Raw Data fi\"/>
    </mc:Choice>
  </mc:AlternateContent>
  <bookViews>
    <workbookView xWindow="0" yWindow="0" windowWidth="23415" windowHeight="11160" activeTab="4"/>
  </bookViews>
  <sheets>
    <sheet name="Station 1" sheetId="1" r:id="rId1"/>
    <sheet name="Station 2" sheetId="2" r:id="rId2"/>
    <sheet name="Station 3" sheetId="3" r:id="rId3"/>
    <sheet name="Station 4" sheetId="4" r:id="rId4"/>
    <sheet name="Station 5" sheetId="5" r:id="rId5"/>
    <sheet name="Geomean All Transects" sheetId="6" r:id="rId6"/>
  </sheets>
  <externalReferences>
    <externalReference r:id="rId7"/>
    <externalReference r:id="rId8"/>
    <externalReference r:id="rId9"/>
    <externalReference r:id="rId10"/>
  </externalReferenc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6" l="1"/>
  <c r="O4" i="6"/>
  <c r="K4" i="6"/>
  <c r="I4" i="6"/>
  <c r="G4" i="6"/>
  <c r="F95" i="5" l="1"/>
  <c r="H95" i="5"/>
  <c r="J95" i="5"/>
  <c r="L95" i="5"/>
  <c r="N95" i="5"/>
  <c r="P95" i="5"/>
  <c r="F96" i="5"/>
  <c r="H96" i="5"/>
  <c r="K109" i="5"/>
  <c r="L96" i="5"/>
  <c r="N96" i="5"/>
  <c r="P96" i="5"/>
  <c r="P100" i="5"/>
  <c r="N100" i="5"/>
  <c r="L100" i="5"/>
  <c r="J100" i="5"/>
  <c r="H100" i="5"/>
  <c r="F100" i="5"/>
  <c r="P99" i="5"/>
  <c r="N99" i="5"/>
  <c r="L99" i="5"/>
  <c r="J99" i="5"/>
  <c r="H99" i="5"/>
  <c r="F99" i="5"/>
  <c r="P98" i="5"/>
  <c r="N98" i="5"/>
  <c r="L98" i="5"/>
  <c r="J98" i="5"/>
  <c r="H98" i="5"/>
  <c r="F98" i="5"/>
  <c r="P97" i="5"/>
  <c r="N97" i="5"/>
  <c r="L97" i="5"/>
  <c r="J97" i="5"/>
  <c r="H97" i="5"/>
  <c r="F97" i="5"/>
  <c r="G108" i="4"/>
  <c r="P100" i="4"/>
  <c r="N100" i="4"/>
  <c r="L100" i="4"/>
  <c r="J100" i="4"/>
  <c r="H100" i="4"/>
  <c r="F100" i="4"/>
  <c r="P99" i="4"/>
  <c r="N99" i="4"/>
  <c r="L99" i="4"/>
  <c r="J99" i="4"/>
  <c r="H99" i="4"/>
  <c r="F99" i="4"/>
  <c r="P98" i="4"/>
  <c r="N98" i="4"/>
  <c r="L98" i="4"/>
  <c r="J98" i="4"/>
  <c r="H98" i="4"/>
  <c r="F98" i="4"/>
  <c r="P97" i="4"/>
  <c r="N97" i="4"/>
  <c r="L97" i="4"/>
  <c r="K109" i="4"/>
  <c r="J97" i="4"/>
  <c r="H97" i="4"/>
  <c r="F97" i="4"/>
  <c r="P96" i="4"/>
  <c r="N96" i="4"/>
  <c r="L96" i="4"/>
  <c r="J96" i="4"/>
  <c r="H96" i="4"/>
  <c r="F96" i="4"/>
  <c r="P95" i="4"/>
  <c r="N95" i="4"/>
  <c r="L95" i="4"/>
  <c r="J95" i="4"/>
  <c r="H95" i="4"/>
  <c r="F95" i="4"/>
  <c r="I109" i="3"/>
  <c r="I108" i="3"/>
  <c r="G109" i="3"/>
  <c r="G108" i="3"/>
  <c r="P100" i="3"/>
  <c r="N100" i="3"/>
  <c r="L100" i="3"/>
  <c r="J100" i="3"/>
  <c r="H100" i="3"/>
  <c r="F100" i="3"/>
  <c r="P99" i="3"/>
  <c r="N99" i="3"/>
  <c r="L99" i="3"/>
  <c r="J99" i="3"/>
  <c r="H99" i="3"/>
  <c r="F99" i="3"/>
  <c r="P98" i="3"/>
  <c r="N98" i="3"/>
  <c r="L98" i="3"/>
  <c r="J98" i="3"/>
  <c r="H98" i="3"/>
  <c r="F98" i="3"/>
  <c r="P97" i="3"/>
  <c r="N97" i="3"/>
  <c r="L97" i="3"/>
  <c r="J97" i="3"/>
  <c r="H97" i="3"/>
  <c r="F97" i="3"/>
  <c r="P96" i="3"/>
  <c r="N96" i="3"/>
  <c r="L96" i="3"/>
  <c r="J96" i="3"/>
  <c r="H96" i="3"/>
  <c r="F96" i="3"/>
  <c r="P95" i="3"/>
  <c r="N95" i="3"/>
  <c r="L95" i="3"/>
  <c r="J95" i="3"/>
  <c r="H95" i="3"/>
  <c r="F95" i="3"/>
  <c r="I109" i="5"/>
  <c r="Q109" i="5"/>
  <c r="O109" i="5"/>
  <c r="O108" i="5"/>
  <c r="I108" i="5"/>
  <c r="G108" i="5"/>
  <c r="O109" i="4"/>
  <c r="Q108" i="4"/>
  <c r="K108" i="4"/>
  <c r="Q109" i="2"/>
  <c r="O109" i="2"/>
  <c r="K109" i="2"/>
  <c r="I109" i="2"/>
  <c r="G109" i="2"/>
  <c r="Q108" i="2"/>
  <c r="O108" i="2"/>
  <c r="K108" i="2"/>
  <c r="I108" i="2"/>
  <c r="G108" i="2"/>
  <c r="Q109" i="1"/>
  <c r="O109" i="1"/>
  <c r="K109" i="1"/>
  <c r="I109" i="1"/>
  <c r="G109" i="1"/>
  <c r="Q108" i="1"/>
  <c r="O108" i="1"/>
  <c r="K108" i="1"/>
  <c r="I108" i="1"/>
  <c r="G108" i="1"/>
  <c r="K108" i="5" l="1"/>
  <c r="Q108" i="5"/>
  <c r="G109" i="5"/>
  <c r="J96" i="5"/>
  <c r="G109" i="4"/>
  <c r="O108" i="4"/>
  <c r="I109" i="4"/>
  <c r="I108" i="4"/>
  <c r="Q109" i="4"/>
  <c r="O109" i="3"/>
  <c r="K108" i="3"/>
  <c r="Q108" i="3"/>
  <c r="K109" i="3"/>
  <c r="Q109" i="3"/>
  <c r="O108" i="3"/>
  <c r="P100" i="1"/>
  <c r="N100" i="1"/>
  <c r="L100" i="1"/>
  <c r="J100" i="1"/>
  <c r="H100" i="1"/>
  <c r="F100" i="1"/>
  <c r="P99" i="1"/>
  <c r="N99" i="1"/>
  <c r="L99" i="1"/>
  <c r="J99" i="1"/>
  <c r="H99" i="1"/>
  <c r="F99" i="1"/>
  <c r="P98" i="1"/>
  <c r="N98" i="1"/>
  <c r="L98" i="1"/>
  <c r="J98" i="1"/>
  <c r="H98" i="1"/>
  <c r="F98" i="1"/>
  <c r="P97" i="1"/>
  <c r="N97" i="1"/>
  <c r="L97" i="1"/>
  <c r="J97" i="1"/>
  <c r="H97" i="1"/>
  <c r="F97" i="1"/>
  <c r="P96" i="1"/>
  <c r="N96" i="1"/>
  <c r="L96" i="1"/>
  <c r="J96" i="1"/>
  <c r="H96" i="1"/>
  <c r="F96" i="1"/>
  <c r="P95" i="1"/>
  <c r="N95" i="1"/>
  <c r="L95" i="1"/>
  <c r="J95" i="1"/>
  <c r="H95" i="1"/>
  <c r="F95" i="1"/>
</calcChain>
</file>

<file path=xl/comments1.xml><?xml version="1.0" encoding="utf-8"?>
<comments xmlns="http://schemas.openxmlformats.org/spreadsheetml/2006/main">
  <authors>
    <author>Jeff Nichols</author>
    <author>CEMP Computer</author>
    <author>Kimber Deverse</author>
  </authors>
  <commentList>
    <comment ref="AB40" authorId="0" shapeId="0">
      <text>
        <r>
          <rPr>
            <b/>
            <sz val="8"/>
            <color indexed="81"/>
            <rFont val="Tahoma"/>
            <family val="2"/>
          </rPr>
          <t>Jeff Nichols:</t>
        </r>
        <r>
          <rPr>
            <sz val="8"/>
            <color indexed="81"/>
            <rFont val="Tahoma"/>
            <family val="2"/>
          </rPr>
          <t xml:space="preserve">
M Dunse:  Re-read mEI @48hr</t>
        </r>
      </text>
    </comment>
    <comment ref="U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2005 salinities analyzed in April 2006
</t>
        </r>
      </text>
    </comment>
    <comment ref="AB53" authorId="0" shapeId="0">
      <text>
        <r>
          <rPr>
            <b/>
            <sz val="8"/>
            <color indexed="81"/>
            <rFont val="Tahoma"/>
            <family val="2"/>
          </rPr>
          <t>Jeff Nichols:</t>
        </r>
        <r>
          <rPr>
            <sz val="8"/>
            <color indexed="81"/>
            <rFont val="Tahoma"/>
            <family val="2"/>
          </rPr>
          <t xml:space="preserve">
M Dunse:  Re-read mEI @48hr</t>
        </r>
      </text>
    </comment>
    <comment ref="P54" authorId="2" shapeId="0">
      <text>
        <r>
          <rPr>
            <b/>
            <sz val="8"/>
            <color indexed="81"/>
            <rFont val="Tahoma"/>
            <family val="2"/>
          </rPr>
          <t>Kimber Deverse:</t>
        </r>
        <r>
          <rPr>
            <sz val="8"/>
            <color indexed="81"/>
            <rFont val="Tahoma"/>
            <family val="2"/>
          </rPr>
          <t xml:space="preserve">
TDN determined using HTOC from this date.</t>
        </r>
      </text>
    </comment>
  </commentList>
</comments>
</file>

<file path=xl/comments2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2005 salinities analyzed in April 2006
</t>
        </r>
      </text>
    </comment>
  </commentList>
</comments>
</file>

<file path=xl/comments3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2005 salinities analyzed in April 2006
</t>
        </r>
      </text>
    </comment>
  </commentList>
</comments>
</file>

<file path=xl/comments4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2005 salinities analyzed in April 2006
</t>
        </r>
      </text>
    </comment>
  </commentList>
</comments>
</file>

<file path=xl/comments5.xml><?xml version="1.0" encoding="utf-8"?>
<comments xmlns="http://schemas.openxmlformats.org/spreadsheetml/2006/main">
  <authors>
    <author>Jeff Nichols</author>
    <author>CEMP Computer</author>
  </authors>
  <commentList>
    <comment ref="R45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6" authorId="0" shapeId="0">
      <text>
        <r>
          <rPr>
            <b/>
            <sz val="8"/>
            <color indexed="81"/>
            <rFont val="Tahoma"/>
            <family val="2"/>
          </rPr>
          <t>R Smith:  No data for Turbitidy values due to instrumentation problems.  New turbidity meter as of 07/21/04.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49" authorId="1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2005 salinities analyzed in April 2006
</t>
        </r>
      </text>
    </comment>
  </commentList>
</comments>
</file>

<file path=xl/sharedStrings.xml><?xml version="1.0" encoding="utf-8"?>
<sst xmlns="http://schemas.openxmlformats.org/spreadsheetml/2006/main" count="1350" uniqueCount="62">
  <si>
    <t>SITE ID</t>
  </si>
  <si>
    <t>DATE</t>
  </si>
  <si>
    <t xml:space="preserve">TIME </t>
  </si>
  <si>
    <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3-</t>
    </r>
  </si>
  <si>
    <r>
      <t>NO</t>
    </r>
    <r>
      <rPr>
        <vertAlign val="subscript"/>
        <sz val="10"/>
        <rFont val="Arial"/>
        <family val="2"/>
      </rPr>
      <t>3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&amp; NO</t>
    </r>
    <r>
      <rPr>
        <vertAlign val="subscript"/>
        <sz val="10"/>
        <rFont val="Arial"/>
        <family val="2"/>
      </rPr>
      <t>2</t>
    </r>
    <r>
      <rPr>
        <vertAlign val="superscript"/>
        <sz val="10"/>
        <rFont val="Arial"/>
        <family val="2"/>
      </rPr>
      <t>-</t>
    </r>
  </si>
  <si>
    <r>
      <t>NH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&amp; NH</t>
    </r>
    <r>
      <rPr>
        <vertAlign val="subscript"/>
        <sz val="10"/>
        <rFont val="Arial"/>
        <family val="2"/>
      </rPr>
      <t>3</t>
    </r>
  </si>
  <si>
    <t>Si</t>
  </si>
  <si>
    <t>TDP</t>
  </si>
  <si>
    <t>TDN</t>
  </si>
  <si>
    <t>TP</t>
  </si>
  <si>
    <t>TOC</t>
  </si>
  <si>
    <t>Turbidity</t>
  </si>
  <si>
    <t>Salinity</t>
  </si>
  <si>
    <t>Temp.</t>
  </si>
  <si>
    <t>pH</t>
  </si>
  <si>
    <t>DO</t>
  </si>
  <si>
    <t>Chl a</t>
  </si>
  <si>
    <t>Fecal Coliform</t>
  </si>
  <si>
    <t>Enterococci</t>
  </si>
  <si>
    <t>M/D/Y</t>
  </si>
  <si>
    <t>(2400)</t>
  </si>
  <si>
    <t>(µM)</t>
  </si>
  <si>
    <t>(µg P/L)</t>
  </si>
  <si>
    <t>(µg N/L)</t>
  </si>
  <si>
    <t>(µg Si/L)</t>
  </si>
  <si>
    <t>(mgC/L)</t>
  </si>
  <si>
    <t>(NTU)</t>
  </si>
  <si>
    <t>(o/oo)</t>
  </si>
  <si>
    <r>
      <t>(</t>
    </r>
    <r>
      <rPr>
        <sz val="10"/>
        <rFont val="Arial"/>
        <family val="2"/>
      </rPr>
      <t>˚</t>
    </r>
    <r>
      <rPr>
        <sz val="10"/>
        <rFont val="Arial"/>
        <family val="2"/>
      </rPr>
      <t>C)</t>
    </r>
  </si>
  <si>
    <t>(ppm)</t>
  </si>
  <si>
    <t>(µg/L)</t>
  </si>
  <si>
    <t>Bact/100 ml</t>
  </si>
  <si>
    <t>O6-1S-8m</t>
  </si>
  <si>
    <t>3</t>
  </si>
  <si>
    <t>&lt;1</t>
  </si>
  <si>
    <t>n/a</t>
  </si>
  <si>
    <t>T6-1m</t>
  </si>
  <si>
    <t>T5-1m</t>
  </si>
  <si>
    <t>O6-2S-23m</t>
  </si>
  <si>
    <t>T6-10m</t>
  </si>
  <si>
    <t>O6-3S-38m</t>
  </si>
  <si>
    <t>T6-50m</t>
  </si>
  <si>
    <t>O6-4S-53m</t>
  </si>
  <si>
    <t>T6-100m</t>
  </si>
  <si>
    <t>O6-5S-69m</t>
  </si>
  <si>
    <t>T6-500m</t>
  </si>
  <si>
    <t>GPS</t>
  </si>
  <si>
    <t>Latitude</t>
  </si>
  <si>
    <t>Longitude</t>
  </si>
  <si>
    <t>DOH Limit</t>
  </si>
  <si>
    <t>Geo Mean All Samples</t>
  </si>
  <si>
    <t>Geo Mean All Samples July 2015 - July 2017</t>
  </si>
  <si>
    <t xml:space="preserve"> 19°42'44.10"N</t>
  </si>
  <si>
    <t>156° 2'59.02"W</t>
  </si>
  <si>
    <t>19°42'44.04"N</t>
  </si>
  <si>
    <t>156° 2'59.35"W</t>
  </si>
  <si>
    <t xml:space="preserve"> 19°42'43.78"N</t>
  </si>
  <si>
    <t>156° 3'0.68"W</t>
  </si>
  <si>
    <t xml:space="preserve"> 19°42'43.47"N</t>
  </si>
  <si>
    <t>156° 3'2.39"W</t>
  </si>
  <si>
    <t>156° 3'15.85"W</t>
  </si>
  <si>
    <t xml:space="preserve"> 19°42'41.05"N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</si>
</sst>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m/d/yy;@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15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/>
    <xf numFmtId="165" fontId="1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</xf>
    <xf numFmtId="166" fontId="4" fillId="0" borderId="0" xfId="2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6" fontId="1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left"/>
    </xf>
    <xf numFmtId="1" fontId="0" fillId="0" borderId="0" xfId="0" applyNumberFormat="1" applyFill="1" applyBorder="1" applyAlignment="1" applyProtection="1">
      <alignment horizontal="right"/>
    </xf>
    <xf numFmtId="1" fontId="1" fillId="0" borderId="0" xfId="0" applyNumberFormat="1" applyFont="1" applyFill="1" applyBorder="1" applyAlignment="1" applyProtection="1">
      <alignment horizontal="right"/>
    </xf>
    <xf numFmtId="166" fontId="1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165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 applyProtection="1">
      <alignment horizontal="center"/>
    </xf>
    <xf numFmtId="166" fontId="1" fillId="0" borderId="0" xfId="0" applyNumberFormat="1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0" fontId="0" fillId="0" borderId="0" xfId="0" applyBorder="1"/>
    <xf numFmtId="0" fontId="0" fillId="0" borderId="0" xfId="0" applyNumberFormat="1" applyBorder="1" applyAlignment="1" applyProtection="1">
      <alignment horizontal="left"/>
    </xf>
    <xf numFmtId="2" fontId="0" fillId="0" borderId="0" xfId="0" applyNumberForma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</cellXfs>
  <cellStyles count="3">
    <cellStyle name="Date - Style2" xfId="1"/>
    <cellStyle name="Fixed1 - Style1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T-1raw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T-2raw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T-3raw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-4raw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1"/>
      <sheetName val="Station 2"/>
      <sheetName val="Station 3"/>
      <sheetName val="Station 4"/>
      <sheetName val="Station 5"/>
    </sheetNames>
    <sheetDataSet>
      <sheetData sheetId="0">
        <row r="91">
          <cell r="G91">
            <v>4.9000000000000004</v>
          </cell>
          <cell r="I91">
            <v>3.4</v>
          </cell>
          <cell r="K91">
            <v>4.3</v>
          </cell>
          <cell r="O91">
            <v>8.5</v>
          </cell>
          <cell r="Q91">
            <v>75</v>
          </cell>
        </row>
        <row r="92">
          <cell r="G92">
            <v>5.6</v>
          </cell>
          <cell r="I92">
            <v>5.9</v>
          </cell>
          <cell r="K92">
            <v>2.2999999999999998</v>
          </cell>
          <cell r="O92">
            <v>16.8</v>
          </cell>
          <cell r="Q92">
            <v>76.599999999999994</v>
          </cell>
        </row>
        <row r="93">
          <cell r="G93">
            <v>4.0999999999999996</v>
          </cell>
          <cell r="I93">
            <v>1.7</v>
          </cell>
          <cell r="K93">
            <v>5.4</v>
          </cell>
          <cell r="O93">
            <v>16.2</v>
          </cell>
          <cell r="Q93">
            <v>99.9</v>
          </cell>
        </row>
        <row r="94">
          <cell r="G94">
            <v>4.7</v>
          </cell>
          <cell r="I94">
            <v>8.9</v>
          </cell>
          <cell r="K94">
            <v>3.4</v>
          </cell>
          <cell r="O94">
            <v>12.3</v>
          </cell>
          <cell r="Q94">
            <v>138.30000000000001</v>
          </cell>
        </row>
        <row r="95">
          <cell r="G95">
            <v>4.7</v>
          </cell>
          <cell r="I95">
            <v>4</v>
          </cell>
          <cell r="K95">
            <v>4.7</v>
          </cell>
          <cell r="O95">
            <v>17.2</v>
          </cell>
          <cell r="Q95">
            <v>101.2</v>
          </cell>
        </row>
        <row r="96">
          <cell r="G96">
            <v>1.2</v>
          </cell>
          <cell r="I96">
            <v>3.9</v>
          </cell>
          <cell r="K96">
            <v>0.7</v>
          </cell>
          <cell r="O96">
            <v>10.6</v>
          </cell>
          <cell r="Q96">
            <v>48.5</v>
          </cell>
        </row>
        <row r="97">
          <cell r="G97">
            <v>0.4</v>
          </cell>
          <cell r="I97">
            <v>2.7</v>
          </cell>
          <cell r="K97">
            <v>0.6</v>
          </cell>
          <cell r="O97">
            <v>9.9</v>
          </cell>
          <cell r="Q97">
            <v>62.7</v>
          </cell>
        </row>
        <row r="98">
          <cell r="G98">
            <v>0.2</v>
          </cell>
          <cell r="I98">
            <v>9.3000000000000007</v>
          </cell>
          <cell r="K98">
            <v>2.2000000000000002</v>
          </cell>
          <cell r="O98">
            <v>8.3000000000000007</v>
          </cell>
          <cell r="Q98">
            <v>53.6</v>
          </cell>
        </row>
        <row r="99">
          <cell r="G99">
            <v>4.9000000000000004</v>
          </cell>
          <cell r="I99">
            <v>4.0999999999999996</v>
          </cell>
          <cell r="K99">
            <v>3.7</v>
          </cell>
          <cell r="O99">
            <v>12.8</v>
          </cell>
          <cell r="Q99">
            <v>46.8</v>
          </cell>
        </row>
        <row r="100">
          <cell r="G100">
            <v>4</v>
          </cell>
          <cell r="I100">
            <v>6.1</v>
          </cell>
          <cell r="K100">
            <v>7.8</v>
          </cell>
          <cell r="O100">
            <v>12.9</v>
          </cell>
          <cell r="Q100">
            <v>76.599999999999994</v>
          </cell>
        </row>
      </sheetData>
      <sheetData sheetId="1">
        <row r="91">
          <cell r="G91">
            <v>3.9</v>
          </cell>
          <cell r="I91">
            <v>3.7</v>
          </cell>
          <cell r="K91">
            <v>4.4000000000000004</v>
          </cell>
          <cell r="O91">
            <v>4.0999999999999996</v>
          </cell>
          <cell r="Q91">
            <v>75.8</v>
          </cell>
        </row>
        <row r="92">
          <cell r="G92">
            <v>4.5</v>
          </cell>
          <cell r="I92">
            <v>6</v>
          </cell>
          <cell r="K92">
            <v>1</v>
          </cell>
          <cell r="O92">
            <v>17.3</v>
          </cell>
          <cell r="Q92">
            <v>88.8</v>
          </cell>
        </row>
        <row r="93">
          <cell r="G93">
            <v>4.5</v>
          </cell>
          <cell r="I93">
            <v>1.8</v>
          </cell>
          <cell r="K93">
            <v>4.5999999999999996</v>
          </cell>
          <cell r="O93">
            <v>14.9</v>
          </cell>
          <cell r="Q93">
            <v>78.599999999999994</v>
          </cell>
        </row>
        <row r="94">
          <cell r="G94">
            <v>4.7</v>
          </cell>
          <cell r="I94">
            <v>11.2</v>
          </cell>
          <cell r="K94">
            <v>2.9</v>
          </cell>
          <cell r="O94">
            <v>10.6</v>
          </cell>
          <cell r="Q94">
            <v>81.400000000000006</v>
          </cell>
        </row>
        <row r="95">
          <cell r="G95">
            <v>3.9</v>
          </cell>
          <cell r="I95">
            <v>2</v>
          </cell>
          <cell r="K95">
            <v>5.4</v>
          </cell>
          <cell r="O95">
            <v>17.7</v>
          </cell>
          <cell r="Q95">
            <v>74.400000000000006</v>
          </cell>
        </row>
        <row r="96">
          <cell r="G96">
            <v>2.4</v>
          </cell>
          <cell r="I96">
            <v>5.4</v>
          </cell>
          <cell r="K96">
            <v>0.7</v>
          </cell>
          <cell r="O96">
            <v>10.3</v>
          </cell>
          <cell r="Q96">
            <v>46.6</v>
          </cell>
        </row>
        <row r="97">
          <cell r="G97">
            <v>0.1</v>
          </cell>
          <cell r="I97">
            <v>0.9</v>
          </cell>
          <cell r="K97">
            <v>0.5</v>
          </cell>
          <cell r="O97">
            <v>8.6</v>
          </cell>
          <cell r="Q97">
            <v>48.6</v>
          </cell>
        </row>
        <row r="98">
          <cell r="G98">
            <v>0.2</v>
          </cell>
          <cell r="I98">
            <v>9</v>
          </cell>
          <cell r="K98">
            <v>1.1000000000000001</v>
          </cell>
          <cell r="O98">
            <v>7.8</v>
          </cell>
          <cell r="Q98">
            <v>49</v>
          </cell>
        </row>
        <row r="99">
          <cell r="G99">
            <v>5.5</v>
          </cell>
          <cell r="I99">
            <v>4.2</v>
          </cell>
          <cell r="K99">
            <v>3.8</v>
          </cell>
          <cell r="O99">
            <v>13.7</v>
          </cell>
          <cell r="Q99">
            <v>49.5</v>
          </cell>
        </row>
        <row r="100">
          <cell r="G100">
            <v>3.8</v>
          </cell>
          <cell r="I100">
            <v>7.8</v>
          </cell>
          <cell r="K100">
            <v>5.0999999999999996</v>
          </cell>
          <cell r="O100">
            <v>12.6</v>
          </cell>
          <cell r="Q100">
            <v>72.2</v>
          </cell>
        </row>
      </sheetData>
      <sheetData sheetId="2">
        <row r="91">
          <cell r="G91">
            <v>6.2</v>
          </cell>
          <cell r="I91">
            <v>3.6</v>
          </cell>
          <cell r="K91">
            <v>3.8</v>
          </cell>
          <cell r="O91">
            <v>10.9</v>
          </cell>
          <cell r="Q91">
            <v>96.2</v>
          </cell>
        </row>
        <row r="92">
          <cell r="G92">
            <v>4</v>
          </cell>
          <cell r="I92">
            <v>6.2</v>
          </cell>
          <cell r="K92">
            <v>3.1</v>
          </cell>
          <cell r="O92">
            <v>16</v>
          </cell>
          <cell r="Q92">
            <v>77.900000000000006</v>
          </cell>
        </row>
        <row r="93">
          <cell r="G93">
            <v>3.9</v>
          </cell>
          <cell r="I93">
            <v>2.7</v>
          </cell>
          <cell r="K93">
            <v>30.8</v>
          </cell>
          <cell r="O93">
            <v>14.8</v>
          </cell>
          <cell r="Q93">
            <v>57.1</v>
          </cell>
        </row>
        <row r="94">
          <cell r="G94">
            <v>4.3</v>
          </cell>
          <cell r="I94">
            <v>13.3</v>
          </cell>
          <cell r="K94">
            <v>2.5</v>
          </cell>
          <cell r="O94">
            <v>13.2</v>
          </cell>
          <cell r="Q94">
            <v>81.3</v>
          </cell>
        </row>
        <row r="95">
          <cell r="G95">
            <v>3.6</v>
          </cell>
          <cell r="I95">
            <v>2.1</v>
          </cell>
          <cell r="K95">
            <v>3.5</v>
          </cell>
          <cell r="O95">
            <v>15.7</v>
          </cell>
          <cell r="Q95">
            <v>76.2</v>
          </cell>
        </row>
        <row r="96">
          <cell r="G96">
            <v>2.2999999999999998</v>
          </cell>
          <cell r="I96">
            <v>9.6</v>
          </cell>
          <cell r="K96">
            <v>3.3</v>
          </cell>
          <cell r="O96">
            <v>10.9</v>
          </cell>
          <cell r="Q96">
            <v>55</v>
          </cell>
        </row>
        <row r="97">
          <cell r="G97">
            <v>0.2</v>
          </cell>
          <cell r="I97">
            <v>0.6</v>
          </cell>
          <cell r="K97">
            <v>0.3</v>
          </cell>
          <cell r="O97">
            <v>8.4</v>
          </cell>
          <cell r="Q97">
            <v>43.3</v>
          </cell>
        </row>
        <row r="98">
          <cell r="G98">
            <v>0.2</v>
          </cell>
          <cell r="I98">
            <v>10.4</v>
          </cell>
          <cell r="K98">
            <v>0.5</v>
          </cell>
          <cell r="O98">
            <v>7.9</v>
          </cell>
          <cell r="Q98">
            <v>64.3</v>
          </cell>
        </row>
        <row r="99">
          <cell r="G99">
            <v>4.4000000000000004</v>
          </cell>
          <cell r="I99">
            <v>3.7</v>
          </cell>
          <cell r="K99">
            <v>2.9</v>
          </cell>
          <cell r="O99">
            <v>12.2</v>
          </cell>
          <cell r="Q99">
            <v>46.9</v>
          </cell>
        </row>
        <row r="100">
          <cell r="G100">
            <v>4.4000000000000004</v>
          </cell>
          <cell r="I100">
            <v>13.8</v>
          </cell>
          <cell r="K100">
            <v>5</v>
          </cell>
          <cell r="O100">
            <v>12.6</v>
          </cell>
          <cell r="Q100">
            <v>46.7</v>
          </cell>
        </row>
      </sheetData>
      <sheetData sheetId="3">
        <row r="91">
          <cell r="G91">
            <v>4</v>
          </cell>
          <cell r="I91">
            <v>3.9</v>
          </cell>
          <cell r="K91">
            <v>2.9</v>
          </cell>
          <cell r="O91">
            <v>12.4</v>
          </cell>
          <cell r="Q91">
            <v>53.3</v>
          </cell>
        </row>
        <row r="92">
          <cell r="G92">
            <v>4.2</v>
          </cell>
          <cell r="I92">
            <v>5.0999999999999996</v>
          </cell>
          <cell r="K92">
            <v>1.9</v>
          </cell>
          <cell r="O92">
            <v>16.5</v>
          </cell>
          <cell r="Q92">
            <v>102.8</v>
          </cell>
        </row>
        <row r="93">
          <cell r="G93">
            <v>4.5</v>
          </cell>
          <cell r="I93">
            <v>4.0999999999999996</v>
          </cell>
          <cell r="K93">
            <v>4.4000000000000004</v>
          </cell>
          <cell r="O93">
            <v>14.5</v>
          </cell>
          <cell r="Q93">
            <v>75.099999999999994</v>
          </cell>
        </row>
        <row r="94">
          <cell r="G94">
            <v>5.5</v>
          </cell>
          <cell r="I94">
            <v>18.2</v>
          </cell>
          <cell r="K94">
            <v>3</v>
          </cell>
          <cell r="O94">
            <v>12.9</v>
          </cell>
          <cell r="Q94">
            <v>102.5</v>
          </cell>
        </row>
        <row r="95">
          <cell r="G95">
            <v>3.5</v>
          </cell>
          <cell r="I95">
            <v>2.8</v>
          </cell>
          <cell r="K95">
            <v>10</v>
          </cell>
          <cell r="O95">
            <v>3.5</v>
          </cell>
          <cell r="Q95">
            <v>72.900000000000006</v>
          </cell>
        </row>
        <row r="96">
          <cell r="G96">
            <v>2.4</v>
          </cell>
          <cell r="I96">
            <v>7.2</v>
          </cell>
          <cell r="K96">
            <v>3.5</v>
          </cell>
          <cell r="O96">
            <v>10.4</v>
          </cell>
          <cell r="Q96">
            <v>40</v>
          </cell>
        </row>
        <row r="97">
          <cell r="G97">
            <v>0.1</v>
          </cell>
          <cell r="I97">
            <v>1.7</v>
          </cell>
          <cell r="K97">
            <v>0.6</v>
          </cell>
          <cell r="O97">
            <v>8.8000000000000007</v>
          </cell>
          <cell r="Q97">
            <v>64.5</v>
          </cell>
        </row>
        <row r="98">
          <cell r="G98">
            <v>1.3</v>
          </cell>
          <cell r="I98">
            <v>0.9</v>
          </cell>
          <cell r="K98">
            <v>1.2</v>
          </cell>
          <cell r="O98">
            <v>7.9</v>
          </cell>
          <cell r="Q98">
            <v>69.7</v>
          </cell>
        </row>
        <row r="99">
          <cell r="G99">
            <v>3.5</v>
          </cell>
          <cell r="I99">
            <v>2.2999999999999998</v>
          </cell>
          <cell r="K99">
            <v>1.7</v>
          </cell>
          <cell r="O99">
            <v>13.3</v>
          </cell>
          <cell r="Q99">
            <v>60.1</v>
          </cell>
        </row>
        <row r="100">
          <cell r="G100">
            <v>3.8</v>
          </cell>
          <cell r="I100">
            <v>9.6</v>
          </cell>
          <cell r="K100">
            <v>4.7</v>
          </cell>
          <cell r="O100">
            <v>12.3</v>
          </cell>
          <cell r="Q100">
            <v>38</v>
          </cell>
        </row>
      </sheetData>
      <sheetData sheetId="4">
        <row r="91">
          <cell r="G91">
            <v>3.7</v>
          </cell>
          <cell r="I91">
            <v>0.4</v>
          </cell>
          <cell r="K91">
            <v>2.5</v>
          </cell>
          <cell r="O91">
            <v>12.2</v>
          </cell>
          <cell r="Q91">
            <v>67.3</v>
          </cell>
        </row>
        <row r="92">
          <cell r="G92">
            <v>4.3</v>
          </cell>
          <cell r="I92">
            <v>6.2</v>
          </cell>
          <cell r="K92">
            <v>2.6</v>
          </cell>
          <cell r="O92">
            <v>16.2</v>
          </cell>
          <cell r="Q92">
            <v>85.2</v>
          </cell>
        </row>
        <row r="93">
          <cell r="G93">
            <v>4.4000000000000004</v>
          </cell>
          <cell r="I93">
            <v>5.4</v>
          </cell>
          <cell r="K93">
            <v>14.8</v>
          </cell>
          <cell r="O93">
            <v>14.4</v>
          </cell>
          <cell r="Q93">
            <v>80.400000000000006</v>
          </cell>
        </row>
        <row r="94">
          <cell r="G94">
            <v>3.8</v>
          </cell>
          <cell r="I94">
            <v>1.6</v>
          </cell>
          <cell r="K94">
            <v>1.3</v>
          </cell>
          <cell r="O94">
            <v>14.6</v>
          </cell>
          <cell r="Q94">
            <v>141.9</v>
          </cell>
        </row>
        <row r="95">
          <cell r="G95">
            <v>2.4</v>
          </cell>
          <cell r="I95">
            <v>3.2</v>
          </cell>
          <cell r="K95">
            <v>3.7</v>
          </cell>
          <cell r="O95">
            <v>14.9</v>
          </cell>
          <cell r="Q95">
            <v>73.599999999999994</v>
          </cell>
        </row>
        <row r="96">
          <cell r="G96">
            <v>1.3</v>
          </cell>
          <cell r="I96">
            <v>1.9</v>
          </cell>
          <cell r="K96">
            <v>0.2</v>
          </cell>
          <cell r="O96">
            <v>10.3</v>
          </cell>
          <cell r="Q96">
            <v>33.9</v>
          </cell>
        </row>
        <row r="97">
          <cell r="G97">
            <v>0.1</v>
          </cell>
          <cell r="I97">
            <v>0.2</v>
          </cell>
          <cell r="K97">
            <v>0.5</v>
          </cell>
          <cell r="O97">
            <v>9.6</v>
          </cell>
          <cell r="Q97">
            <v>64.900000000000006</v>
          </cell>
        </row>
        <row r="98">
          <cell r="G98">
            <v>1.3</v>
          </cell>
          <cell r="I98">
            <v>3.5</v>
          </cell>
          <cell r="K98">
            <v>4.8</v>
          </cell>
          <cell r="O98">
            <v>7.3</v>
          </cell>
          <cell r="Q98">
            <v>45.9</v>
          </cell>
        </row>
        <row r="99">
          <cell r="G99">
            <v>4.3</v>
          </cell>
          <cell r="I99">
            <v>5.7</v>
          </cell>
          <cell r="K99">
            <v>2.5</v>
          </cell>
          <cell r="O99">
            <v>15.4</v>
          </cell>
          <cell r="Q99">
            <v>47.9</v>
          </cell>
        </row>
        <row r="100">
          <cell r="G100">
            <v>3</v>
          </cell>
          <cell r="I100">
            <v>7.7</v>
          </cell>
          <cell r="K100">
            <v>3.5</v>
          </cell>
          <cell r="O100">
            <v>11.7</v>
          </cell>
          <cell r="Q100">
            <v>45.3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1"/>
      <sheetName val="Station 2"/>
      <sheetName val="Station 3"/>
      <sheetName val="Station 4"/>
      <sheetName val="Station 5"/>
    </sheetNames>
    <sheetDataSet>
      <sheetData sheetId="0">
        <row r="91">
          <cell r="G91">
            <v>2.5</v>
          </cell>
          <cell r="I91">
            <v>4.4000000000000004</v>
          </cell>
          <cell r="K91">
            <v>3.4</v>
          </cell>
          <cell r="O91">
            <v>5</v>
          </cell>
          <cell r="Q91">
            <v>72.5</v>
          </cell>
        </row>
        <row r="92">
          <cell r="G92">
            <v>5</v>
          </cell>
          <cell r="I92">
            <v>7.2</v>
          </cell>
          <cell r="K92">
            <v>0.6</v>
          </cell>
          <cell r="O92">
            <v>15.7</v>
          </cell>
          <cell r="Q92">
            <v>86.3</v>
          </cell>
        </row>
        <row r="93">
          <cell r="G93">
            <v>4.5</v>
          </cell>
          <cell r="I93">
            <v>3.6</v>
          </cell>
          <cell r="K93">
            <v>4.0999999999999996</v>
          </cell>
          <cell r="O93">
            <v>14.5</v>
          </cell>
          <cell r="Q93">
            <v>75.599999999999994</v>
          </cell>
        </row>
        <row r="94">
          <cell r="G94">
            <v>4.4000000000000004</v>
          </cell>
          <cell r="I94">
            <v>7.5</v>
          </cell>
          <cell r="K94">
            <v>2.8</v>
          </cell>
          <cell r="O94">
            <v>13.3</v>
          </cell>
          <cell r="Q94">
            <v>77.3</v>
          </cell>
        </row>
        <row r="95">
          <cell r="G95">
            <v>4</v>
          </cell>
          <cell r="I95">
            <v>1.6</v>
          </cell>
          <cell r="K95">
            <v>6.3</v>
          </cell>
          <cell r="O95">
            <v>7.5</v>
          </cell>
          <cell r="Q95">
            <v>69</v>
          </cell>
        </row>
        <row r="96">
          <cell r="G96">
            <v>1.7</v>
          </cell>
          <cell r="I96">
            <v>3.1</v>
          </cell>
          <cell r="K96">
            <v>3.2</v>
          </cell>
          <cell r="O96">
            <v>11.1</v>
          </cell>
          <cell r="Q96">
            <v>58</v>
          </cell>
        </row>
        <row r="97">
          <cell r="G97">
            <v>0.4</v>
          </cell>
          <cell r="I97">
            <v>3.3</v>
          </cell>
          <cell r="K97">
            <v>0.1</v>
          </cell>
          <cell r="O97">
            <v>9.1999999999999993</v>
          </cell>
          <cell r="Q97">
            <v>42.7</v>
          </cell>
        </row>
        <row r="98">
          <cell r="G98">
            <v>0.6</v>
          </cell>
          <cell r="I98">
            <v>8.1</v>
          </cell>
          <cell r="K98">
            <v>3.6</v>
          </cell>
          <cell r="O98">
            <v>7.8</v>
          </cell>
          <cell r="Q98">
            <v>62.5</v>
          </cell>
        </row>
        <row r="99">
          <cell r="G99">
            <v>4.4000000000000004</v>
          </cell>
          <cell r="I99">
            <v>4.4000000000000004</v>
          </cell>
          <cell r="K99">
            <v>4</v>
          </cell>
          <cell r="O99">
            <v>14.1</v>
          </cell>
          <cell r="Q99">
            <v>61.6</v>
          </cell>
        </row>
        <row r="100">
          <cell r="G100">
            <v>4.0999999999999996</v>
          </cell>
          <cell r="I100">
            <v>9.6</v>
          </cell>
          <cell r="K100">
            <v>5.0999999999999996</v>
          </cell>
          <cell r="O100">
            <v>13.3</v>
          </cell>
          <cell r="Q100">
            <v>203.8</v>
          </cell>
        </row>
      </sheetData>
      <sheetData sheetId="1">
        <row r="91">
          <cell r="G91">
            <v>4.0999999999999996</v>
          </cell>
          <cell r="I91">
            <v>5.7</v>
          </cell>
          <cell r="K91">
            <v>2.9</v>
          </cell>
          <cell r="O91">
            <v>11</v>
          </cell>
          <cell r="Q91">
            <v>77.900000000000006</v>
          </cell>
        </row>
        <row r="92">
          <cell r="G92">
            <v>5.0999999999999996</v>
          </cell>
          <cell r="I92">
            <v>8</v>
          </cell>
          <cell r="K92">
            <v>2.1</v>
          </cell>
          <cell r="O92">
            <v>15.4</v>
          </cell>
          <cell r="Q92">
            <v>88.5</v>
          </cell>
        </row>
        <row r="93">
          <cell r="G93">
            <v>4.9000000000000004</v>
          </cell>
          <cell r="I93">
            <v>3.4</v>
          </cell>
          <cell r="K93">
            <v>8.9</v>
          </cell>
          <cell r="O93">
            <v>13.8</v>
          </cell>
          <cell r="Q93">
            <v>61.6</v>
          </cell>
        </row>
        <row r="94">
          <cell r="G94">
            <v>4.8</v>
          </cell>
          <cell r="I94">
            <v>6.9</v>
          </cell>
          <cell r="K94">
            <v>2.6</v>
          </cell>
          <cell r="O94">
            <v>13.2</v>
          </cell>
          <cell r="Q94">
            <v>88.8</v>
          </cell>
        </row>
        <row r="95">
          <cell r="G95">
            <v>4.3</v>
          </cell>
          <cell r="I95">
            <v>3.3</v>
          </cell>
          <cell r="K95">
            <v>7.8</v>
          </cell>
          <cell r="O95">
            <v>14.2</v>
          </cell>
          <cell r="Q95">
            <v>93.3</v>
          </cell>
        </row>
        <row r="96">
          <cell r="G96">
            <v>1.5</v>
          </cell>
          <cell r="I96">
            <v>3</v>
          </cell>
          <cell r="K96">
            <v>4.3</v>
          </cell>
          <cell r="O96">
            <v>11.3</v>
          </cell>
          <cell r="Q96">
            <v>57.1</v>
          </cell>
        </row>
        <row r="97">
          <cell r="G97">
            <v>0.1</v>
          </cell>
          <cell r="I97">
            <v>1.7</v>
          </cell>
          <cell r="K97">
            <v>1.7</v>
          </cell>
          <cell r="O97">
            <v>9.1999999999999993</v>
          </cell>
          <cell r="Q97">
            <v>49.1</v>
          </cell>
        </row>
        <row r="98">
          <cell r="G98">
            <v>1.7</v>
          </cell>
          <cell r="I98">
            <v>2.9</v>
          </cell>
          <cell r="K98">
            <v>1</v>
          </cell>
          <cell r="O98">
            <v>6.9</v>
          </cell>
          <cell r="Q98">
            <v>63</v>
          </cell>
        </row>
        <row r="99">
          <cell r="G99">
            <v>4.2</v>
          </cell>
          <cell r="I99">
            <v>4.8</v>
          </cell>
          <cell r="K99">
            <v>3.5</v>
          </cell>
          <cell r="O99">
            <v>12.9</v>
          </cell>
          <cell r="Q99">
            <v>63.6</v>
          </cell>
        </row>
        <row r="100">
          <cell r="G100">
            <v>4.5999999999999996</v>
          </cell>
          <cell r="I100">
            <v>7.1</v>
          </cell>
          <cell r="K100">
            <v>3.5</v>
          </cell>
          <cell r="O100">
            <v>12.4</v>
          </cell>
          <cell r="Q100">
            <v>52.2</v>
          </cell>
        </row>
      </sheetData>
      <sheetData sheetId="2">
        <row r="91">
          <cell r="G91">
            <v>4.5</v>
          </cell>
          <cell r="I91">
            <v>4.0999999999999996</v>
          </cell>
          <cell r="K91">
            <v>2.7</v>
          </cell>
          <cell r="O91">
            <v>12.4</v>
          </cell>
          <cell r="Q91">
            <v>64.8</v>
          </cell>
        </row>
        <row r="92">
          <cell r="G92">
            <v>5.2</v>
          </cell>
          <cell r="I92">
            <v>7.3</v>
          </cell>
          <cell r="K92">
            <v>9.8000000000000007</v>
          </cell>
          <cell r="O92">
            <v>15.6</v>
          </cell>
          <cell r="Q92">
            <v>79.099999999999994</v>
          </cell>
        </row>
        <row r="93">
          <cell r="G93">
            <v>5.2</v>
          </cell>
          <cell r="I93">
            <v>3.7</v>
          </cell>
          <cell r="K93">
            <v>5.6</v>
          </cell>
          <cell r="O93">
            <v>14.2</v>
          </cell>
          <cell r="Q93">
            <v>71.599999999999994</v>
          </cell>
        </row>
        <row r="94">
          <cell r="G94">
            <v>4.8</v>
          </cell>
          <cell r="I94">
            <v>8.6999999999999993</v>
          </cell>
          <cell r="K94">
            <v>3.6</v>
          </cell>
          <cell r="O94">
            <v>7.3</v>
          </cell>
          <cell r="Q94">
            <v>81.7</v>
          </cell>
        </row>
        <row r="95">
          <cell r="G95">
            <v>4.8</v>
          </cell>
          <cell r="I95">
            <v>0.2</v>
          </cell>
          <cell r="K95">
            <v>4.5</v>
          </cell>
          <cell r="O95">
            <v>16</v>
          </cell>
          <cell r="Q95">
            <v>79.8</v>
          </cell>
        </row>
        <row r="96">
          <cell r="G96">
            <v>1.5</v>
          </cell>
          <cell r="I96">
            <v>2.1</v>
          </cell>
          <cell r="K96">
            <v>2.6</v>
          </cell>
          <cell r="O96">
            <v>10.4</v>
          </cell>
          <cell r="Q96">
            <v>59.5</v>
          </cell>
        </row>
        <row r="97">
          <cell r="G97">
            <v>0.2</v>
          </cell>
          <cell r="I97">
            <v>0.8</v>
          </cell>
          <cell r="K97">
            <v>2.7</v>
          </cell>
          <cell r="O97">
            <v>9.6</v>
          </cell>
          <cell r="Q97">
            <v>87.8</v>
          </cell>
        </row>
        <row r="98">
          <cell r="G98">
            <v>1.9</v>
          </cell>
          <cell r="I98">
            <v>0.6</v>
          </cell>
          <cell r="K98">
            <v>1.3</v>
          </cell>
          <cell r="O98">
            <v>6.5</v>
          </cell>
          <cell r="Q98">
            <v>52.5</v>
          </cell>
        </row>
        <row r="99">
          <cell r="G99">
            <v>4</v>
          </cell>
          <cell r="I99">
            <v>5.6</v>
          </cell>
          <cell r="K99">
            <v>3.7</v>
          </cell>
          <cell r="O99">
            <v>13.7</v>
          </cell>
          <cell r="Q99">
            <v>37.299999999999997</v>
          </cell>
        </row>
        <row r="100">
          <cell r="G100">
            <v>4.2</v>
          </cell>
          <cell r="I100">
            <v>7.4</v>
          </cell>
          <cell r="K100">
            <v>4.4000000000000004</v>
          </cell>
          <cell r="O100">
            <v>11.9</v>
          </cell>
          <cell r="Q100">
            <v>76.099999999999994</v>
          </cell>
        </row>
      </sheetData>
      <sheetData sheetId="3">
        <row r="91">
          <cell r="G91">
            <v>3.8</v>
          </cell>
          <cell r="I91">
            <v>2.9</v>
          </cell>
          <cell r="K91">
            <v>2.2000000000000002</v>
          </cell>
          <cell r="O91">
            <v>11.5</v>
          </cell>
          <cell r="Q91">
            <v>65.400000000000006</v>
          </cell>
        </row>
        <row r="92">
          <cell r="G92">
            <v>4.9000000000000004</v>
          </cell>
          <cell r="I92">
            <v>6.4</v>
          </cell>
          <cell r="K92">
            <v>1.4</v>
          </cell>
          <cell r="O92">
            <v>15.5</v>
          </cell>
          <cell r="Q92">
            <v>69.599999999999994</v>
          </cell>
        </row>
        <row r="93">
          <cell r="G93">
            <v>4.7</v>
          </cell>
          <cell r="I93">
            <v>2.8</v>
          </cell>
          <cell r="K93">
            <v>5.9</v>
          </cell>
          <cell r="O93">
            <v>14.8</v>
          </cell>
          <cell r="Q93">
            <v>64.599999999999994</v>
          </cell>
        </row>
        <row r="94">
          <cell r="G94">
            <v>3.2</v>
          </cell>
          <cell r="I94">
            <v>2.2999999999999998</v>
          </cell>
          <cell r="K94">
            <v>0.7</v>
          </cell>
          <cell r="O94">
            <v>11.7</v>
          </cell>
          <cell r="Q94">
            <v>59</v>
          </cell>
        </row>
        <row r="95">
          <cell r="G95">
            <v>2.4</v>
          </cell>
          <cell r="I95">
            <v>0.3</v>
          </cell>
          <cell r="K95">
            <v>3.2</v>
          </cell>
          <cell r="O95">
            <v>14.5</v>
          </cell>
          <cell r="Q95">
            <v>75.3</v>
          </cell>
        </row>
        <row r="96">
          <cell r="G96">
            <v>1.2</v>
          </cell>
          <cell r="I96">
            <v>2.2999999999999998</v>
          </cell>
          <cell r="K96">
            <v>2.2999999999999998</v>
          </cell>
          <cell r="O96">
            <v>10.3</v>
          </cell>
          <cell r="Q96">
            <v>42.9</v>
          </cell>
        </row>
        <row r="97">
          <cell r="G97">
            <v>0.6</v>
          </cell>
          <cell r="I97">
            <v>0.1</v>
          </cell>
          <cell r="K97">
            <v>3.9</v>
          </cell>
          <cell r="O97">
            <v>9</v>
          </cell>
          <cell r="Q97">
            <v>64.599999999999994</v>
          </cell>
        </row>
        <row r="98">
          <cell r="G98">
            <v>1.7</v>
          </cell>
          <cell r="I98">
            <v>1.1000000000000001</v>
          </cell>
          <cell r="K98">
            <v>1</v>
          </cell>
          <cell r="O98">
            <v>6.6</v>
          </cell>
          <cell r="Q98">
            <v>45.9</v>
          </cell>
        </row>
        <row r="99">
          <cell r="G99">
            <v>3.3</v>
          </cell>
          <cell r="I99">
            <v>2.2000000000000002</v>
          </cell>
          <cell r="K99">
            <v>2.1</v>
          </cell>
          <cell r="O99">
            <v>12.7</v>
          </cell>
          <cell r="Q99">
            <v>34.700000000000003</v>
          </cell>
        </row>
        <row r="100">
          <cell r="G100">
            <v>3.7</v>
          </cell>
          <cell r="I100">
            <v>4.9000000000000004</v>
          </cell>
          <cell r="K100">
            <v>2.9</v>
          </cell>
          <cell r="O100">
            <v>11.9</v>
          </cell>
          <cell r="Q100">
            <v>43.1</v>
          </cell>
        </row>
      </sheetData>
      <sheetData sheetId="4">
        <row r="91">
          <cell r="G91">
            <v>3.9</v>
          </cell>
          <cell r="I91">
            <v>0.1</v>
          </cell>
          <cell r="K91">
            <v>2.5</v>
          </cell>
          <cell r="O91">
            <v>7.2</v>
          </cell>
          <cell r="Q91">
            <v>66.599999999999994</v>
          </cell>
        </row>
        <row r="92">
          <cell r="G92">
            <v>4</v>
          </cell>
          <cell r="I92">
            <v>6.2</v>
          </cell>
          <cell r="K92">
            <v>1.9</v>
          </cell>
          <cell r="O92">
            <v>16.3</v>
          </cell>
          <cell r="Q92">
            <v>101.5</v>
          </cell>
        </row>
        <row r="93">
          <cell r="G93">
            <v>4.4000000000000004</v>
          </cell>
          <cell r="I93">
            <v>2.8</v>
          </cell>
          <cell r="K93">
            <v>3.9</v>
          </cell>
          <cell r="O93">
            <v>14.1</v>
          </cell>
          <cell r="Q93">
            <v>56.7</v>
          </cell>
        </row>
        <row r="94">
          <cell r="G94">
            <v>3.1</v>
          </cell>
          <cell r="I94">
            <v>1.9</v>
          </cell>
          <cell r="K94">
            <v>0.9</v>
          </cell>
          <cell r="O94">
            <v>8.6999999999999993</v>
          </cell>
          <cell r="Q94">
            <v>63.8</v>
          </cell>
        </row>
        <row r="95">
          <cell r="G95">
            <v>2.2999999999999998</v>
          </cell>
          <cell r="I95">
            <v>3.8</v>
          </cell>
          <cell r="K95">
            <v>3.5</v>
          </cell>
          <cell r="O95">
            <v>16.7</v>
          </cell>
          <cell r="Q95">
            <v>57</v>
          </cell>
        </row>
        <row r="96">
          <cell r="G96">
            <v>1.3</v>
          </cell>
          <cell r="I96">
            <v>1.4</v>
          </cell>
          <cell r="K96">
            <v>2.2000000000000002</v>
          </cell>
          <cell r="O96">
            <v>10.199999999999999</v>
          </cell>
          <cell r="Q96">
            <v>31.2</v>
          </cell>
        </row>
        <row r="97">
          <cell r="G97">
            <v>0.6</v>
          </cell>
          <cell r="I97">
            <v>0.2</v>
          </cell>
          <cell r="K97">
            <v>5.0999999999999996</v>
          </cell>
          <cell r="O97">
            <v>8.6999999999999993</v>
          </cell>
          <cell r="Q97">
            <v>51.5</v>
          </cell>
        </row>
        <row r="98">
          <cell r="G98">
            <v>2.1</v>
          </cell>
          <cell r="I98">
            <v>0.2</v>
          </cell>
          <cell r="K98">
            <v>2.2000000000000002</v>
          </cell>
          <cell r="O98">
            <v>6</v>
          </cell>
          <cell r="Q98">
            <v>29</v>
          </cell>
        </row>
        <row r="99">
          <cell r="G99">
            <v>2.9</v>
          </cell>
          <cell r="I99">
            <v>1.5</v>
          </cell>
          <cell r="K99">
            <v>1.6</v>
          </cell>
          <cell r="O99">
            <v>13.1</v>
          </cell>
          <cell r="Q99">
            <v>35.6</v>
          </cell>
        </row>
        <row r="100">
          <cell r="G100">
            <v>3</v>
          </cell>
          <cell r="I100">
            <v>4.4000000000000004</v>
          </cell>
          <cell r="K100">
            <v>3.5</v>
          </cell>
          <cell r="O100">
            <v>11.1</v>
          </cell>
          <cell r="Q100">
            <v>35.299999999999997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1"/>
      <sheetName val="Station 2"/>
      <sheetName val="Station 3"/>
      <sheetName val="Station 4"/>
      <sheetName val="Station 5"/>
    </sheetNames>
    <sheetDataSet>
      <sheetData sheetId="0">
        <row r="91">
          <cell r="G91">
            <v>5.6</v>
          </cell>
          <cell r="I91">
            <v>5.6</v>
          </cell>
          <cell r="K91">
            <v>3.7</v>
          </cell>
          <cell r="O91">
            <v>7.2</v>
          </cell>
          <cell r="Q91">
            <v>92.3</v>
          </cell>
        </row>
        <row r="92">
          <cell r="G92">
            <v>5.3</v>
          </cell>
          <cell r="I92">
            <v>7.5</v>
          </cell>
          <cell r="K92">
            <v>9.6</v>
          </cell>
          <cell r="O92">
            <v>16.2</v>
          </cell>
          <cell r="Q92">
            <v>78.2</v>
          </cell>
        </row>
        <row r="93">
          <cell r="G93">
            <v>5.8</v>
          </cell>
          <cell r="I93">
            <v>7.4</v>
          </cell>
          <cell r="K93">
            <v>4.5</v>
          </cell>
          <cell r="O93">
            <v>16</v>
          </cell>
          <cell r="Q93">
            <v>63.2</v>
          </cell>
        </row>
        <row r="94">
          <cell r="G94">
            <v>3.9</v>
          </cell>
          <cell r="I94">
            <v>1.8</v>
          </cell>
          <cell r="K94">
            <v>3</v>
          </cell>
          <cell r="O94">
            <v>12.5</v>
          </cell>
          <cell r="Q94">
            <v>74.900000000000006</v>
          </cell>
        </row>
        <row r="95">
          <cell r="G95">
            <v>3.3</v>
          </cell>
          <cell r="I95">
            <v>2.8</v>
          </cell>
          <cell r="K95">
            <v>5</v>
          </cell>
          <cell r="O95">
            <v>18.8</v>
          </cell>
          <cell r="Q95">
            <v>80.7</v>
          </cell>
        </row>
        <row r="96">
          <cell r="G96">
            <v>2.9</v>
          </cell>
          <cell r="I96">
            <v>8</v>
          </cell>
          <cell r="K96">
            <v>3.1</v>
          </cell>
          <cell r="O96">
            <v>11</v>
          </cell>
          <cell r="Q96">
            <v>66</v>
          </cell>
        </row>
        <row r="97">
          <cell r="G97">
            <v>0.8</v>
          </cell>
          <cell r="I97">
            <v>6.5</v>
          </cell>
          <cell r="K97">
            <v>6.5</v>
          </cell>
          <cell r="O97">
            <v>9.1</v>
          </cell>
          <cell r="Q97">
            <v>64.599999999999994</v>
          </cell>
        </row>
        <row r="98">
          <cell r="G98">
            <v>0.8</v>
          </cell>
          <cell r="I98">
            <v>5.8</v>
          </cell>
          <cell r="K98">
            <v>1.4</v>
          </cell>
          <cell r="O98">
            <v>7.4</v>
          </cell>
          <cell r="Q98">
            <v>53</v>
          </cell>
        </row>
        <row r="99">
          <cell r="G99">
            <v>4.0999999999999996</v>
          </cell>
          <cell r="I99">
            <v>4.7</v>
          </cell>
          <cell r="K99">
            <v>2.8</v>
          </cell>
          <cell r="O99">
            <v>13.2</v>
          </cell>
          <cell r="Q99">
            <v>39.6</v>
          </cell>
        </row>
        <row r="100">
          <cell r="G100">
            <v>4</v>
          </cell>
          <cell r="I100">
            <v>7.4</v>
          </cell>
          <cell r="K100">
            <v>6.7</v>
          </cell>
          <cell r="O100">
            <v>11.8</v>
          </cell>
          <cell r="Q100">
            <v>57.8</v>
          </cell>
        </row>
      </sheetData>
      <sheetData sheetId="1">
        <row r="91">
          <cell r="G91">
            <v>5.4</v>
          </cell>
          <cell r="I91">
            <v>5</v>
          </cell>
          <cell r="K91">
            <v>4.7</v>
          </cell>
          <cell r="O91">
            <v>6.5</v>
          </cell>
          <cell r="Q91">
            <v>77</v>
          </cell>
        </row>
        <row r="92">
          <cell r="G92">
            <v>4.5</v>
          </cell>
          <cell r="I92">
            <v>7</v>
          </cell>
          <cell r="K92">
            <v>1.3</v>
          </cell>
          <cell r="O92">
            <v>15.7</v>
          </cell>
          <cell r="Q92">
            <v>97</v>
          </cell>
        </row>
        <row r="93">
          <cell r="G93">
            <v>5.2</v>
          </cell>
          <cell r="I93">
            <v>6.5</v>
          </cell>
          <cell r="K93">
            <v>4.7</v>
          </cell>
          <cell r="O93">
            <v>16.100000000000001</v>
          </cell>
          <cell r="Q93">
            <v>62.5</v>
          </cell>
        </row>
        <row r="94">
          <cell r="G94">
            <v>3.1</v>
          </cell>
          <cell r="I94">
            <v>3</v>
          </cell>
          <cell r="K94">
            <v>2.4</v>
          </cell>
          <cell r="O94">
            <v>12.9</v>
          </cell>
          <cell r="Q94">
            <v>84.7</v>
          </cell>
        </row>
        <row r="95">
          <cell r="G95">
            <v>3.3</v>
          </cell>
          <cell r="I95">
            <v>2.1</v>
          </cell>
          <cell r="K95">
            <v>6.6</v>
          </cell>
          <cell r="O95">
            <v>16.600000000000001</v>
          </cell>
          <cell r="Q95">
            <v>74.900000000000006</v>
          </cell>
        </row>
        <row r="96">
          <cell r="G96">
            <v>2.6</v>
          </cell>
          <cell r="I96">
            <v>7.2</v>
          </cell>
          <cell r="K96">
            <v>3.1</v>
          </cell>
          <cell r="O96">
            <v>11.2</v>
          </cell>
          <cell r="Q96">
            <v>50.2</v>
          </cell>
        </row>
        <row r="97">
          <cell r="G97">
            <v>0.7</v>
          </cell>
          <cell r="I97">
            <v>6.7</v>
          </cell>
          <cell r="K97">
            <v>1.9</v>
          </cell>
          <cell r="O97">
            <v>9.1</v>
          </cell>
          <cell r="Q97">
            <v>67.900000000000006</v>
          </cell>
        </row>
        <row r="98">
          <cell r="G98">
            <v>0.9</v>
          </cell>
          <cell r="I98">
            <v>5.6</v>
          </cell>
          <cell r="K98">
            <v>0.8</v>
          </cell>
          <cell r="O98">
            <v>6.8</v>
          </cell>
          <cell r="Q98">
            <v>48.7</v>
          </cell>
        </row>
        <row r="99">
          <cell r="G99">
            <v>4.0999999999999996</v>
          </cell>
          <cell r="I99">
            <v>3.9</v>
          </cell>
          <cell r="K99">
            <v>3.2</v>
          </cell>
          <cell r="O99">
            <v>12.9</v>
          </cell>
          <cell r="Q99">
            <v>51.3</v>
          </cell>
        </row>
        <row r="100">
          <cell r="G100">
            <v>4</v>
          </cell>
          <cell r="I100">
            <v>6.2</v>
          </cell>
          <cell r="K100">
            <v>7.5</v>
          </cell>
          <cell r="O100">
            <v>12.3</v>
          </cell>
          <cell r="Q100">
            <v>46.2</v>
          </cell>
        </row>
      </sheetData>
      <sheetData sheetId="2">
        <row r="91">
          <cell r="G91">
            <v>4.7</v>
          </cell>
          <cell r="I91">
            <v>1</v>
          </cell>
          <cell r="K91">
            <v>2.9</v>
          </cell>
          <cell r="O91">
            <v>11.6</v>
          </cell>
          <cell r="Q91">
            <v>53</v>
          </cell>
        </row>
        <row r="92">
          <cell r="G92">
            <v>4.7</v>
          </cell>
          <cell r="I92">
            <v>6.4</v>
          </cell>
          <cell r="K92">
            <v>2.6</v>
          </cell>
          <cell r="O92">
            <v>16.2</v>
          </cell>
          <cell r="Q92">
            <v>78.3</v>
          </cell>
        </row>
        <row r="93">
          <cell r="G93">
            <v>5.6</v>
          </cell>
          <cell r="I93">
            <v>6.7</v>
          </cell>
          <cell r="K93">
            <v>5.4</v>
          </cell>
          <cell r="O93">
            <v>15.3</v>
          </cell>
          <cell r="Q93">
            <v>53.3</v>
          </cell>
        </row>
        <row r="94">
          <cell r="G94">
            <v>2.2999999999999998</v>
          </cell>
          <cell r="I94">
            <v>2.5</v>
          </cell>
          <cell r="K94">
            <v>2.2999999999999998</v>
          </cell>
          <cell r="O94">
            <v>14.3</v>
          </cell>
          <cell r="Q94">
            <v>157.4</v>
          </cell>
        </row>
        <row r="95">
          <cell r="G95">
            <v>2.4</v>
          </cell>
          <cell r="I95">
            <v>3.1</v>
          </cell>
          <cell r="K95">
            <v>4.4000000000000004</v>
          </cell>
          <cell r="O95">
            <v>12.3</v>
          </cell>
          <cell r="Q95">
            <v>42.5</v>
          </cell>
        </row>
        <row r="96">
          <cell r="G96">
            <v>1.7</v>
          </cell>
          <cell r="I96">
            <v>2.6</v>
          </cell>
          <cell r="K96">
            <v>3.5</v>
          </cell>
          <cell r="O96">
            <v>10.4</v>
          </cell>
          <cell r="Q96">
            <v>40.5</v>
          </cell>
        </row>
        <row r="97">
          <cell r="G97">
            <v>1</v>
          </cell>
          <cell r="I97">
            <v>6.9</v>
          </cell>
          <cell r="K97">
            <v>1.6</v>
          </cell>
          <cell r="O97">
            <v>10.3</v>
          </cell>
          <cell r="Q97">
            <v>63.3</v>
          </cell>
        </row>
        <row r="98">
          <cell r="G98">
            <v>1.2</v>
          </cell>
          <cell r="I98">
            <v>1.1000000000000001</v>
          </cell>
          <cell r="K98">
            <v>1.2</v>
          </cell>
          <cell r="O98">
            <v>7</v>
          </cell>
          <cell r="Q98">
            <v>41.9</v>
          </cell>
        </row>
        <row r="99">
          <cell r="G99">
            <v>4.2</v>
          </cell>
          <cell r="I99">
            <v>3.2</v>
          </cell>
          <cell r="K99">
            <v>2.7</v>
          </cell>
          <cell r="O99">
            <v>12.7</v>
          </cell>
          <cell r="Q99">
            <v>43.9</v>
          </cell>
        </row>
        <row r="100">
          <cell r="G100">
            <v>3.3</v>
          </cell>
          <cell r="I100">
            <v>4.3</v>
          </cell>
          <cell r="K100">
            <v>8.1</v>
          </cell>
          <cell r="O100">
            <v>11.9</v>
          </cell>
          <cell r="Q100">
            <v>70.099999999999994</v>
          </cell>
        </row>
      </sheetData>
      <sheetData sheetId="3">
        <row r="91">
          <cell r="G91">
            <v>4.3</v>
          </cell>
          <cell r="I91">
            <v>1.1000000000000001</v>
          </cell>
          <cell r="K91">
            <v>1.9</v>
          </cell>
          <cell r="O91">
            <v>9.6999999999999993</v>
          </cell>
          <cell r="Q91">
            <v>81.5</v>
          </cell>
        </row>
        <row r="92">
          <cell r="G92">
            <v>4.9000000000000004</v>
          </cell>
          <cell r="I92">
            <v>7.2</v>
          </cell>
          <cell r="K92">
            <v>1.4</v>
          </cell>
          <cell r="O92">
            <v>16.8</v>
          </cell>
          <cell r="Q92">
            <v>83.1</v>
          </cell>
        </row>
        <row r="93">
          <cell r="G93">
            <v>5.5</v>
          </cell>
          <cell r="I93">
            <v>7.2</v>
          </cell>
          <cell r="K93">
            <v>4.4000000000000004</v>
          </cell>
          <cell r="O93">
            <v>15.8</v>
          </cell>
          <cell r="Q93">
            <v>83.7</v>
          </cell>
        </row>
        <row r="94">
          <cell r="G94">
            <v>7.8</v>
          </cell>
          <cell r="I94">
            <v>1.9</v>
          </cell>
          <cell r="K94">
            <v>0.9</v>
          </cell>
          <cell r="O94">
            <v>13.1</v>
          </cell>
          <cell r="Q94">
            <v>89.3</v>
          </cell>
        </row>
        <row r="95">
          <cell r="G95">
            <v>3.1</v>
          </cell>
          <cell r="I95">
            <v>3.5</v>
          </cell>
          <cell r="K95">
            <v>4.9000000000000004</v>
          </cell>
          <cell r="O95">
            <v>12.7</v>
          </cell>
          <cell r="Q95">
            <v>54</v>
          </cell>
        </row>
        <row r="96">
          <cell r="G96">
            <v>1.5</v>
          </cell>
          <cell r="I96">
            <v>2.1</v>
          </cell>
          <cell r="K96">
            <v>1.8</v>
          </cell>
          <cell r="O96">
            <v>10.199999999999999</v>
          </cell>
          <cell r="Q96">
            <v>43.7</v>
          </cell>
        </row>
        <row r="97">
          <cell r="G97">
            <v>0.1</v>
          </cell>
          <cell r="I97">
            <v>1.6</v>
          </cell>
          <cell r="K97">
            <v>2.2999999999999998</v>
          </cell>
          <cell r="O97">
            <v>9</v>
          </cell>
          <cell r="Q97">
            <v>50.8</v>
          </cell>
        </row>
        <row r="98">
          <cell r="G98">
            <v>1.8</v>
          </cell>
          <cell r="I98">
            <v>0.7</v>
          </cell>
          <cell r="K98">
            <v>1.7</v>
          </cell>
          <cell r="O98">
            <v>6.2</v>
          </cell>
          <cell r="Q98">
            <v>43.5</v>
          </cell>
        </row>
        <row r="99">
          <cell r="G99">
            <v>3.8</v>
          </cell>
          <cell r="I99">
            <v>2.7</v>
          </cell>
          <cell r="K99">
            <v>1.4</v>
          </cell>
          <cell r="O99">
            <v>12.5</v>
          </cell>
          <cell r="Q99">
            <v>43.7</v>
          </cell>
        </row>
        <row r="100">
          <cell r="G100">
            <v>3.1</v>
          </cell>
          <cell r="I100">
            <v>3.8</v>
          </cell>
          <cell r="K100">
            <v>6.2</v>
          </cell>
          <cell r="O100">
            <v>11.7</v>
          </cell>
          <cell r="Q100">
            <v>73.099999999999994</v>
          </cell>
        </row>
      </sheetData>
      <sheetData sheetId="4">
        <row r="91">
          <cell r="G91">
            <v>5</v>
          </cell>
          <cell r="I91">
            <v>0.8</v>
          </cell>
          <cell r="K91">
            <v>3.1</v>
          </cell>
          <cell r="O91">
            <v>6.3</v>
          </cell>
          <cell r="Q91">
            <v>63.5</v>
          </cell>
        </row>
        <row r="92">
          <cell r="G92">
            <v>3.8</v>
          </cell>
          <cell r="I92">
            <v>5.5</v>
          </cell>
          <cell r="K92">
            <v>4.5</v>
          </cell>
          <cell r="O92">
            <v>16.3</v>
          </cell>
          <cell r="Q92">
            <v>78.400000000000006</v>
          </cell>
        </row>
        <row r="93">
          <cell r="G93">
            <v>4.5999999999999996</v>
          </cell>
          <cell r="I93">
            <v>4.9000000000000004</v>
          </cell>
          <cell r="K93">
            <v>5.9</v>
          </cell>
          <cell r="O93">
            <v>15.3</v>
          </cell>
          <cell r="Q93">
            <v>72.599999999999994</v>
          </cell>
        </row>
        <row r="94">
          <cell r="G94">
            <v>5.7</v>
          </cell>
          <cell r="I94">
            <v>1.8</v>
          </cell>
          <cell r="K94">
            <v>1.1000000000000001</v>
          </cell>
          <cell r="O94">
            <v>14.2</v>
          </cell>
          <cell r="Q94">
            <v>101.2</v>
          </cell>
        </row>
        <row r="95">
          <cell r="G95">
            <v>2</v>
          </cell>
          <cell r="I95">
            <v>3.6</v>
          </cell>
          <cell r="K95">
            <v>2.7</v>
          </cell>
          <cell r="O95">
            <v>13.1</v>
          </cell>
          <cell r="Q95">
            <v>64.5</v>
          </cell>
        </row>
        <row r="96">
          <cell r="G96">
            <v>1.3</v>
          </cell>
          <cell r="I96">
            <v>1.3</v>
          </cell>
          <cell r="K96">
            <v>1.2</v>
          </cell>
          <cell r="O96">
            <v>10.1</v>
          </cell>
          <cell r="Q96">
            <v>38.200000000000003</v>
          </cell>
        </row>
        <row r="97">
          <cell r="G97">
            <v>0.5</v>
          </cell>
          <cell r="I97">
            <v>0.3</v>
          </cell>
          <cell r="K97">
            <v>1.6</v>
          </cell>
          <cell r="O97">
            <v>8.5</v>
          </cell>
          <cell r="Q97">
            <v>59.7</v>
          </cell>
        </row>
        <row r="98">
          <cell r="G98">
            <v>1.6</v>
          </cell>
          <cell r="I98">
            <v>0.1</v>
          </cell>
          <cell r="K98">
            <v>2.4</v>
          </cell>
          <cell r="O98">
            <v>6.7</v>
          </cell>
          <cell r="Q98">
            <v>41.5</v>
          </cell>
        </row>
        <row r="99">
          <cell r="G99">
            <v>2.9</v>
          </cell>
          <cell r="I99">
            <v>1.2</v>
          </cell>
          <cell r="K99">
            <v>1.3</v>
          </cell>
          <cell r="O99">
            <v>12.4</v>
          </cell>
          <cell r="Q99">
            <v>43.8</v>
          </cell>
        </row>
        <row r="100">
          <cell r="G100">
            <v>2.4</v>
          </cell>
          <cell r="I100">
            <v>1.5</v>
          </cell>
          <cell r="K100">
            <v>5.5</v>
          </cell>
          <cell r="O100">
            <v>10.5</v>
          </cell>
          <cell r="Q100">
            <v>40.1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on 1"/>
      <sheetName val="Station 2"/>
      <sheetName val="Station 3"/>
      <sheetName val="Station 4"/>
      <sheetName val="Station 5"/>
    </sheetNames>
    <sheetDataSet>
      <sheetData sheetId="0">
        <row r="91">
          <cell r="G91">
            <v>4.9000000000000004</v>
          </cell>
          <cell r="I91">
            <v>3.4</v>
          </cell>
          <cell r="K91">
            <v>4.3</v>
          </cell>
          <cell r="O91">
            <v>8.5</v>
          </cell>
          <cell r="Q91">
            <v>75</v>
          </cell>
        </row>
        <row r="92">
          <cell r="G92">
            <v>5</v>
          </cell>
          <cell r="I92">
            <v>7.4</v>
          </cell>
          <cell r="K92">
            <v>2</v>
          </cell>
          <cell r="O92">
            <v>16.7</v>
          </cell>
          <cell r="Q92">
            <v>100.2</v>
          </cell>
        </row>
        <row r="93">
          <cell r="G93">
            <v>5.5</v>
          </cell>
          <cell r="I93">
            <v>6</v>
          </cell>
          <cell r="K93">
            <v>3.8</v>
          </cell>
          <cell r="O93">
            <v>17.2</v>
          </cell>
          <cell r="Q93">
            <v>79.400000000000006</v>
          </cell>
        </row>
        <row r="94">
          <cell r="G94">
            <v>4</v>
          </cell>
          <cell r="I94">
            <v>2.9</v>
          </cell>
          <cell r="K94">
            <v>2.5</v>
          </cell>
          <cell r="O94">
            <v>11.4</v>
          </cell>
          <cell r="Q94">
            <v>94</v>
          </cell>
        </row>
        <row r="95">
          <cell r="G95">
            <v>4</v>
          </cell>
          <cell r="I95">
            <v>1.9</v>
          </cell>
          <cell r="K95">
            <v>8.3000000000000007</v>
          </cell>
          <cell r="O95">
            <v>14.1</v>
          </cell>
          <cell r="Q95">
            <v>50</v>
          </cell>
        </row>
        <row r="96">
          <cell r="G96">
            <v>3.2</v>
          </cell>
          <cell r="I96">
            <v>8.1</v>
          </cell>
          <cell r="K96">
            <v>2.7</v>
          </cell>
          <cell r="O96">
            <v>11.4</v>
          </cell>
          <cell r="Q96">
            <v>55.2</v>
          </cell>
        </row>
        <row r="97">
          <cell r="G97">
            <v>1.3</v>
          </cell>
          <cell r="I97">
            <v>8.8000000000000007</v>
          </cell>
          <cell r="K97">
            <v>1.9</v>
          </cell>
          <cell r="O97">
            <v>10.3</v>
          </cell>
          <cell r="Q97">
            <v>68.099999999999994</v>
          </cell>
        </row>
        <row r="98">
          <cell r="G98">
            <v>0.7</v>
          </cell>
          <cell r="I98">
            <v>8.4</v>
          </cell>
          <cell r="K98">
            <v>1.2</v>
          </cell>
          <cell r="O98">
            <v>6.9</v>
          </cell>
          <cell r="Q98">
            <v>67</v>
          </cell>
        </row>
        <row r="99">
          <cell r="G99">
            <v>3.6</v>
          </cell>
          <cell r="I99">
            <v>2.5</v>
          </cell>
          <cell r="K99">
            <v>1.9</v>
          </cell>
          <cell r="O99">
            <v>12.4</v>
          </cell>
          <cell r="Q99">
            <v>39.200000000000003</v>
          </cell>
        </row>
        <row r="100">
          <cell r="G100">
            <v>3.7</v>
          </cell>
          <cell r="I100">
            <v>6.7</v>
          </cell>
          <cell r="K100">
            <v>7.5</v>
          </cell>
          <cell r="O100">
            <v>11.5</v>
          </cell>
          <cell r="Q100">
            <v>54.1</v>
          </cell>
        </row>
      </sheetData>
      <sheetData sheetId="1">
        <row r="91">
          <cell r="G91">
            <v>3.9</v>
          </cell>
          <cell r="I91">
            <v>3.7</v>
          </cell>
          <cell r="K91">
            <v>4.4000000000000004</v>
          </cell>
          <cell r="O91">
            <v>4.0999999999999996</v>
          </cell>
          <cell r="Q91">
            <v>75.8</v>
          </cell>
        </row>
        <row r="92">
          <cell r="G92">
            <v>4</v>
          </cell>
          <cell r="I92">
            <v>8.9</v>
          </cell>
          <cell r="K92">
            <v>4.7</v>
          </cell>
          <cell r="O92">
            <v>15.3</v>
          </cell>
          <cell r="Q92">
            <v>90.5</v>
          </cell>
        </row>
        <row r="93">
          <cell r="G93">
            <v>4.8</v>
          </cell>
          <cell r="I93">
            <v>4.3</v>
          </cell>
          <cell r="K93">
            <v>2.4</v>
          </cell>
          <cell r="O93">
            <v>15.2</v>
          </cell>
          <cell r="Q93">
            <v>66.599999999999994</v>
          </cell>
        </row>
        <row r="94">
          <cell r="G94">
            <v>4</v>
          </cell>
          <cell r="I94">
            <v>1.5</v>
          </cell>
          <cell r="K94">
            <v>1.4</v>
          </cell>
          <cell r="O94">
            <v>13.9</v>
          </cell>
          <cell r="Q94">
            <v>69</v>
          </cell>
        </row>
        <row r="95">
          <cell r="G95">
            <v>3.1</v>
          </cell>
          <cell r="I95">
            <v>2.4</v>
          </cell>
          <cell r="K95">
            <v>5.0999999999999996</v>
          </cell>
          <cell r="O95">
            <v>14.2</v>
          </cell>
          <cell r="Q95">
            <v>45.3</v>
          </cell>
        </row>
        <row r="96">
          <cell r="G96">
            <v>2.4</v>
          </cell>
          <cell r="I96">
            <v>5.7</v>
          </cell>
          <cell r="K96">
            <v>3.1</v>
          </cell>
          <cell r="O96">
            <v>10.7</v>
          </cell>
          <cell r="Q96">
            <v>38.700000000000003</v>
          </cell>
        </row>
        <row r="97">
          <cell r="G97">
            <v>1.2</v>
          </cell>
          <cell r="I97">
            <v>8.1999999999999993</v>
          </cell>
          <cell r="K97">
            <v>2.4</v>
          </cell>
          <cell r="O97">
            <v>10</v>
          </cell>
          <cell r="Q97">
            <v>66.900000000000006</v>
          </cell>
        </row>
        <row r="98">
          <cell r="G98">
            <v>0.2</v>
          </cell>
          <cell r="I98">
            <v>7.9</v>
          </cell>
          <cell r="K98">
            <v>1.4</v>
          </cell>
          <cell r="O98">
            <v>8.6999999999999993</v>
          </cell>
          <cell r="Q98">
            <v>51</v>
          </cell>
        </row>
        <row r="99">
          <cell r="G99">
            <v>4</v>
          </cell>
          <cell r="I99">
            <v>2.2999999999999998</v>
          </cell>
          <cell r="K99">
            <v>2.7</v>
          </cell>
          <cell r="O99">
            <v>13.1</v>
          </cell>
          <cell r="Q99">
            <v>44.3</v>
          </cell>
        </row>
        <row r="100">
          <cell r="G100">
            <v>2.9</v>
          </cell>
          <cell r="I100">
            <v>3.9</v>
          </cell>
          <cell r="K100">
            <v>4.9000000000000004</v>
          </cell>
          <cell r="O100">
            <v>11.7</v>
          </cell>
          <cell r="Q100">
            <v>54.8</v>
          </cell>
        </row>
      </sheetData>
      <sheetData sheetId="2">
        <row r="91">
          <cell r="G91">
            <v>6.2</v>
          </cell>
          <cell r="I91">
            <v>3.6</v>
          </cell>
          <cell r="K91">
            <v>3.8</v>
          </cell>
          <cell r="O91">
            <v>10.9</v>
          </cell>
          <cell r="Q91">
            <v>96.2</v>
          </cell>
        </row>
        <row r="92">
          <cell r="G92">
            <v>4.0999999999999996</v>
          </cell>
          <cell r="I92">
            <v>7</v>
          </cell>
          <cell r="K92">
            <v>4</v>
          </cell>
          <cell r="O92">
            <v>14.9</v>
          </cell>
          <cell r="Q92">
            <v>64.3</v>
          </cell>
        </row>
        <row r="93">
          <cell r="G93">
            <v>4.7</v>
          </cell>
          <cell r="I93">
            <v>4.5</v>
          </cell>
          <cell r="K93">
            <v>5.9</v>
          </cell>
          <cell r="O93">
            <v>14.5</v>
          </cell>
          <cell r="Q93">
            <v>58.5</v>
          </cell>
        </row>
        <row r="94">
          <cell r="G94">
            <v>6.1</v>
          </cell>
          <cell r="I94">
            <v>2.6</v>
          </cell>
          <cell r="K94">
            <v>3</v>
          </cell>
          <cell r="O94">
            <v>13.1</v>
          </cell>
          <cell r="Q94">
            <v>88.5</v>
          </cell>
        </row>
        <row r="95">
          <cell r="G95">
            <v>1.9</v>
          </cell>
          <cell r="I95">
            <v>3.8</v>
          </cell>
          <cell r="K95">
            <v>2.2000000000000002</v>
          </cell>
          <cell r="O95">
            <v>12.8</v>
          </cell>
          <cell r="Q95">
            <v>26.3</v>
          </cell>
        </row>
        <row r="96">
          <cell r="G96">
            <v>2.2999999999999998</v>
          </cell>
          <cell r="I96">
            <v>4.4000000000000004</v>
          </cell>
          <cell r="K96">
            <v>0.1</v>
          </cell>
          <cell r="O96">
            <v>10.7</v>
          </cell>
          <cell r="Q96">
            <v>41.5</v>
          </cell>
        </row>
        <row r="97">
          <cell r="G97">
            <v>0.6</v>
          </cell>
          <cell r="I97">
            <v>3.2</v>
          </cell>
          <cell r="K97">
            <v>0.8</v>
          </cell>
          <cell r="O97">
            <v>9.5</v>
          </cell>
          <cell r="Q97">
            <v>67.400000000000006</v>
          </cell>
        </row>
        <row r="98">
          <cell r="G98">
            <v>1.6</v>
          </cell>
          <cell r="I98">
            <v>2</v>
          </cell>
          <cell r="K98">
            <v>1.8</v>
          </cell>
          <cell r="O98">
            <v>7.2</v>
          </cell>
          <cell r="Q98">
            <v>44.3</v>
          </cell>
        </row>
        <row r="99">
          <cell r="G99">
            <v>3.3</v>
          </cell>
          <cell r="I99">
            <v>0.9</v>
          </cell>
          <cell r="K99">
            <v>1.3</v>
          </cell>
          <cell r="O99">
            <v>11.9</v>
          </cell>
          <cell r="Q99">
            <v>36.700000000000003</v>
          </cell>
        </row>
        <row r="100">
          <cell r="G100">
            <v>2.5</v>
          </cell>
          <cell r="I100">
            <v>2.2999999999999998</v>
          </cell>
          <cell r="K100">
            <v>4.5</v>
          </cell>
          <cell r="O100">
            <v>11.3</v>
          </cell>
          <cell r="Q100">
            <v>49.6</v>
          </cell>
        </row>
      </sheetData>
      <sheetData sheetId="3">
        <row r="91">
          <cell r="G91">
            <v>4</v>
          </cell>
          <cell r="I91">
            <v>3.9</v>
          </cell>
          <cell r="K91">
            <v>2.9</v>
          </cell>
          <cell r="O91">
            <v>12.4</v>
          </cell>
          <cell r="Q91">
            <v>53.3</v>
          </cell>
        </row>
        <row r="92">
          <cell r="G92">
            <v>4.4000000000000004</v>
          </cell>
          <cell r="I92">
            <v>8.5</v>
          </cell>
          <cell r="K92">
            <v>1.6</v>
          </cell>
          <cell r="O92">
            <v>15.3</v>
          </cell>
          <cell r="Q92">
            <v>57.8</v>
          </cell>
        </row>
        <row r="93">
          <cell r="G93">
            <v>4.2</v>
          </cell>
          <cell r="I93">
            <v>3.6</v>
          </cell>
          <cell r="K93">
            <v>4.3</v>
          </cell>
          <cell r="O93">
            <v>14.1</v>
          </cell>
          <cell r="Q93">
            <v>43.5</v>
          </cell>
        </row>
        <row r="94">
          <cell r="G94">
            <v>5.7</v>
          </cell>
          <cell r="I94">
            <v>1.7</v>
          </cell>
          <cell r="K94">
            <v>1.9</v>
          </cell>
          <cell r="O94">
            <v>12.9</v>
          </cell>
          <cell r="Q94">
            <v>112.3</v>
          </cell>
        </row>
        <row r="95">
          <cell r="G95">
            <v>1.8</v>
          </cell>
          <cell r="I95">
            <v>3.8</v>
          </cell>
          <cell r="K95">
            <v>2.1</v>
          </cell>
          <cell r="O95">
            <v>13.5</v>
          </cell>
          <cell r="Q95">
            <v>60.8</v>
          </cell>
        </row>
        <row r="96">
          <cell r="G96">
            <v>1.9</v>
          </cell>
          <cell r="I96">
            <v>5.9</v>
          </cell>
          <cell r="K96">
            <v>4.8</v>
          </cell>
          <cell r="O96">
            <v>10.8</v>
          </cell>
          <cell r="Q96">
            <v>58.8</v>
          </cell>
        </row>
        <row r="97">
          <cell r="G97">
            <v>0.2</v>
          </cell>
          <cell r="I97">
            <v>2.4</v>
          </cell>
          <cell r="K97">
            <v>0.3</v>
          </cell>
          <cell r="O97">
            <v>9</v>
          </cell>
          <cell r="Q97">
            <v>67.900000000000006</v>
          </cell>
        </row>
        <row r="98">
          <cell r="G98">
            <v>0.7</v>
          </cell>
          <cell r="I98">
            <v>3.6</v>
          </cell>
          <cell r="K98">
            <v>2.8</v>
          </cell>
          <cell r="O98">
            <v>7.2</v>
          </cell>
          <cell r="Q98">
            <v>66.599999999999994</v>
          </cell>
        </row>
        <row r="99">
          <cell r="G99">
            <v>3.7</v>
          </cell>
          <cell r="I99">
            <v>1.4</v>
          </cell>
          <cell r="K99">
            <v>1.2</v>
          </cell>
          <cell r="O99">
            <v>11.8</v>
          </cell>
          <cell r="Q99">
            <v>56.5</v>
          </cell>
        </row>
        <row r="100">
          <cell r="G100">
            <v>2.2000000000000002</v>
          </cell>
          <cell r="I100">
            <v>2</v>
          </cell>
          <cell r="K100">
            <v>3.9</v>
          </cell>
          <cell r="O100">
            <v>8.8000000000000007</v>
          </cell>
          <cell r="Q100">
            <v>82.6</v>
          </cell>
        </row>
      </sheetData>
      <sheetData sheetId="4">
        <row r="91">
          <cell r="G91">
            <v>3.7</v>
          </cell>
          <cell r="I91">
            <v>0.4</v>
          </cell>
          <cell r="K91">
            <v>2.5</v>
          </cell>
          <cell r="O91">
            <v>12.2</v>
          </cell>
          <cell r="Q91">
            <v>67.3</v>
          </cell>
        </row>
        <row r="92">
          <cell r="G92">
            <v>3.2</v>
          </cell>
          <cell r="I92">
            <v>6.1</v>
          </cell>
          <cell r="K92">
            <v>3.7</v>
          </cell>
          <cell r="O92">
            <v>15</v>
          </cell>
          <cell r="Q92">
            <v>60.5</v>
          </cell>
        </row>
        <row r="93">
          <cell r="G93">
            <v>3.9</v>
          </cell>
          <cell r="I93">
            <v>3.2</v>
          </cell>
          <cell r="K93">
            <v>5.3</v>
          </cell>
          <cell r="O93">
            <v>13.9</v>
          </cell>
          <cell r="Q93">
            <v>57.5</v>
          </cell>
        </row>
        <row r="94">
          <cell r="G94">
            <v>4.0999999999999996</v>
          </cell>
          <cell r="I94">
            <v>0.2</v>
          </cell>
          <cell r="K94">
            <v>3.2</v>
          </cell>
          <cell r="O94">
            <v>12.6</v>
          </cell>
          <cell r="Q94">
            <v>90.1</v>
          </cell>
        </row>
        <row r="95">
          <cell r="G95">
            <v>2</v>
          </cell>
          <cell r="I95">
            <v>3.7</v>
          </cell>
          <cell r="K95">
            <v>2.9</v>
          </cell>
          <cell r="O95">
            <v>14.7</v>
          </cell>
          <cell r="Q95">
            <v>38.6</v>
          </cell>
        </row>
        <row r="96">
          <cell r="G96">
            <v>1.1000000000000001</v>
          </cell>
          <cell r="I96">
            <v>0.9</v>
          </cell>
          <cell r="K96">
            <v>6.9</v>
          </cell>
          <cell r="O96">
            <v>10.1</v>
          </cell>
          <cell r="Q96">
            <v>36</v>
          </cell>
        </row>
        <row r="97">
          <cell r="G97">
            <v>0.3</v>
          </cell>
          <cell r="I97">
            <v>1</v>
          </cell>
          <cell r="K97">
            <v>0.2</v>
          </cell>
          <cell r="O97">
            <v>8.6999999999999993</v>
          </cell>
          <cell r="Q97">
            <v>53.8</v>
          </cell>
        </row>
        <row r="98">
          <cell r="G98">
            <v>2.4</v>
          </cell>
          <cell r="I98">
            <v>0.1</v>
          </cell>
          <cell r="K98">
            <v>2.2999999999999998</v>
          </cell>
          <cell r="O98">
            <v>6.5</v>
          </cell>
          <cell r="Q98">
            <v>33</v>
          </cell>
        </row>
        <row r="99">
          <cell r="G99">
            <v>2.9</v>
          </cell>
          <cell r="I99">
            <v>1.8</v>
          </cell>
          <cell r="K99">
            <v>1.1000000000000001</v>
          </cell>
          <cell r="O99">
            <v>12.1</v>
          </cell>
          <cell r="Q99">
            <v>54.1</v>
          </cell>
        </row>
        <row r="100">
          <cell r="G100">
            <v>2.4</v>
          </cell>
          <cell r="I100">
            <v>2.1</v>
          </cell>
          <cell r="K100">
            <v>4.4000000000000004</v>
          </cell>
          <cell r="O100">
            <v>11.2</v>
          </cell>
          <cell r="Q100">
            <v>49.6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09"/>
  <sheetViews>
    <sheetView topLeftCell="A82" zoomScale="85" zoomScaleNormal="85" workbookViewId="0">
      <selection activeCell="E99" sqref="D59:E99"/>
    </sheetView>
  </sheetViews>
  <sheetFormatPr defaultRowHeight="15" x14ac:dyDescent="0.25"/>
  <cols>
    <col min="1" max="3" width="9.140625" style="6"/>
    <col min="4" max="4" width="14.5703125" style="6" customWidth="1"/>
    <col min="5" max="5" width="15.7109375" style="6" customWidth="1"/>
    <col min="6" max="37" width="9.140625" style="6"/>
  </cols>
  <sheetData>
    <row r="1" spans="1:28" ht="15.75" x14ac:dyDescent="0.3">
      <c r="A1" s="1" t="s">
        <v>0</v>
      </c>
      <c r="B1" s="2" t="s">
        <v>1</v>
      </c>
      <c r="C1" s="3" t="s">
        <v>2</v>
      </c>
      <c r="D1" s="3" t="s">
        <v>46</v>
      </c>
      <c r="E1" s="3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50" t="s">
        <v>9</v>
      </c>
      <c r="S1" s="50"/>
      <c r="T1" s="3" t="s">
        <v>10</v>
      </c>
      <c r="U1" s="3" t="s">
        <v>11</v>
      </c>
      <c r="V1" s="5" t="s">
        <v>12</v>
      </c>
      <c r="W1" s="5" t="s">
        <v>13</v>
      </c>
      <c r="X1" s="5" t="s">
        <v>14</v>
      </c>
      <c r="Y1" s="3" t="s">
        <v>15</v>
      </c>
      <c r="Z1" s="3" t="s">
        <v>16</v>
      </c>
      <c r="AA1" s="3" t="s">
        <v>17</v>
      </c>
      <c r="AB1" s="3" t="s">
        <v>18</v>
      </c>
    </row>
    <row r="2" spans="1:28" x14ac:dyDescent="0.25">
      <c r="A2" s="1"/>
      <c r="B2" s="2" t="s">
        <v>19</v>
      </c>
      <c r="C2" s="3" t="s">
        <v>20</v>
      </c>
      <c r="D2" s="3" t="s">
        <v>47</v>
      </c>
      <c r="E2" s="3" t="s">
        <v>48</v>
      </c>
      <c r="F2" s="3" t="s">
        <v>21</v>
      </c>
      <c r="G2" s="3" t="s">
        <v>22</v>
      </c>
      <c r="H2" s="3" t="s">
        <v>21</v>
      </c>
      <c r="I2" s="3" t="s">
        <v>23</v>
      </c>
      <c r="J2" s="3" t="s">
        <v>21</v>
      </c>
      <c r="K2" s="3" t="s">
        <v>23</v>
      </c>
      <c r="L2" s="3" t="s">
        <v>21</v>
      </c>
      <c r="M2" s="3" t="s">
        <v>24</v>
      </c>
      <c r="N2" s="3" t="s">
        <v>21</v>
      </c>
      <c r="O2" s="3" t="s">
        <v>22</v>
      </c>
      <c r="P2" s="3" t="s">
        <v>21</v>
      </c>
      <c r="Q2" s="3" t="s">
        <v>23</v>
      </c>
      <c r="R2" s="3" t="s">
        <v>21</v>
      </c>
      <c r="S2" s="3" t="s">
        <v>22</v>
      </c>
      <c r="T2" s="3" t="s">
        <v>25</v>
      </c>
      <c r="U2" s="3" t="s">
        <v>26</v>
      </c>
      <c r="V2" s="5" t="s">
        <v>27</v>
      </c>
      <c r="W2" s="5" t="s">
        <v>28</v>
      </c>
      <c r="X2" s="5"/>
      <c r="Y2" s="3" t="s">
        <v>29</v>
      </c>
      <c r="Z2" s="3" t="s">
        <v>30</v>
      </c>
      <c r="AA2" s="3" t="s">
        <v>31</v>
      </c>
      <c r="AB2" s="3" t="s">
        <v>31</v>
      </c>
    </row>
    <row r="3" spans="1:28" x14ac:dyDescent="0.25">
      <c r="A3" s="1" t="s">
        <v>32</v>
      </c>
      <c r="B3" s="7">
        <v>34176</v>
      </c>
      <c r="C3" s="8">
        <v>926</v>
      </c>
      <c r="D3" s="8"/>
      <c r="E3" s="8"/>
      <c r="F3" s="9">
        <v>0.18</v>
      </c>
      <c r="G3" s="10">
        <v>5.5752767999999993</v>
      </c>
      <c r="H3" s="9">
        <v>0.12</v>
      </c>
      <c r="I3" s="10">
        <v>1.680804</v>
      </c>
      <c r="J3" s="9">
        <v>0.45</v>
      </c>
      <c r="K3" s="10">
        <v>6.3030150000000003</v>
      </c>
      <c r="L3" s="10">
        <v>3.26</v>
      </c>
      <c r="M3" s="11">
        <v>91.558729999999997</v>
      </c>
      <c r="N3" s="9">
        <v>0.28000000000000003</v>
      </c>
      <c r="O3" s="10">
        <v>8.6726527999999998</v>
      </c>
      <c r="P3" s="10">
        <v>7.29</v>
      </c>
      <c r="Q3" s="11">
        <v>102.10884300000001</v>
      </c>
      <c r="R3" s="9">
        <v>0.28999999999999998</v>
      </c>
      <c r="S3" s="9">
        <v>8.9823903999999981</v>
      </c>
      <c r="T3" s="9">
        <v>1.2569999999999999</v>
      </c>
      <c r="U3" s="9">
        <v>0.11</v>
      </c>
      <c r="V3" s="12">
        <v>34.436</v>
      </c>
      <c r="W3" s="10">
        <v>26.8</v>
      </c>
      <c r="X3" s="9">
        <v>8.26</v>
      </c>
      <c r="Y3" s="9">
        <v>6.85</v>
      </c>
      <c r="Z3" s="9">
        <v>0.06</v>
      </c>
      <c r="AA3" s="8"/>
      <c r="AB3" s="8"/>
    </row>
    <row r="4" spans="1:28" x14ac:dyDescent="0.25">
      <c r="A4" s="1" t="s">
        <v>32</v>
      </c>
      <c r="B4" s="7">
        <v>34309</v>
      </c>
      <c r="C4" s="8">
        <v>950</v>
      </c>
      <c r="D4" s="8"/>
      <c r="E4" s="8"/>
      <c r="F4" s="9">
        <v>0.09</v>
      </c>
      <c r="G4" s="10">
        <v>2.7876383999999996</v>
      </c>
      <c r="H4" s="9">
        <v>0.32</v>
      </c>
      <c r="I4" s="10">
        <v>4.4821439999999999</v>
      </c>
      <c r="J4" s="9">
        <v>0.09</v>
      </c>
      <c r="K4" s="10">
        <v>1.2606029999999999</v>
      </c>
      <c r="L4" s="10">
        <v>3.96</v>
      </c>
      <c r="M4" s="11">
        <v>111.21858</v>
      </c>
      <c r="N4" s="9">
        <v>0.27</v>
      </c>
      <c r="O4" s="10">
        <v>8.3629151999999998</v>
      </c>
      <c r="P4" s="10">
        <v>6.41</v>
      </c>
      <c r="Q4" s="11">
        <v>89.782947000000007</v>
      </c>
      <c r="R4" s="9">
        <v>0.27</v>
      </c>
      <c r="S4" s="9">
        <v>8.3629151999999998</v>
      </c>
      <c r="T4" s="9">
        <v>1.163</v>
      </c>
      <c r="U4" s="9">
        <v>0.09</v>
      </c>
      <c r="V4" s="12">
        <v>34.790999999999997</v>
      </c>
      <c r="W4" s="10">
        <v>25.8</v>
      </c>
      <c r="X4" s="9">
        <v>8.2469999999999999</v>
      </c>
      <c r="Y4" s="9">
        <v>6.83</v>
      </c>
      <c r="Z4" s="9">
        <v>0.11</v>
      </c>
      <c r="AA4" s="8"/>
      <c r="AB4" s="8"/>
    </row>
    <row r="5" spans="1:28" x14ac:dyDescent="0.25">
      <c r="A5" s="1" t="s">
        <v>32</v>
      </c>
      <c r="B5" s="7">
        <v>34400</v>
      </c>
      <c r="C5" s="8">
        <v>915</v>
      </c>
      <c r="D5" s="8"/>
      <c r="E5" s="8"/>
      <c r="F5" s="9">
        <v>0.24</v>
      </c>
      <c r="G5" s="10">
        <v>7.4337023999999996</v>
      </c>
      <c r="H5" s="9">
        <v>1.03</v>
      </c>
      <c r="I5" s="10">
        <v>14.426901000000001</v>
      </c>
      <c r="J5" s="9">
        <v>0.18</v>
      </c>
      <c r="K5" s="10">
        <v>2.5212059999999998</v>
      </c>
      <c r="L5" s="10">
        <v>12.56</v>
      </c>
      <c r="M5" s="11">
        <v>352.75388000000004</v>
      </c>
      <c r="N5" s="9">
        <v>0.3</v>
      </c>
      <c r="O5" s="10">
        <v>9.2921279999999999</v>
      </c>
      <c r="P5" s="10">
        <v>6.16</v>
      </c>
      <c r="Q5" s="11">
        <v>86.281272000000001</v>
      </c>
      <c r="R5" s="9">
        <v>0.3</v>
      </c>
      <c r="S5" s="9">
        <v>9.2921279999999999</v>
      </c>
      <c r="T5" s="9">
        <v>1.18</v>
      </c>
      <c r="U5" s="9">
        <v>0.1</v>
      </c>
      <c r="V5" s="12">
        <v>33.936</v>
      </c>
      <c r="W5" s="10">
        <v>24.8</v>
      </c>
      <c r="X5" s="9">
        <v>8.2149999999999999</v>
      </c>
      <c r="Y5" s="9">
        <v>6.94</v>
      </c>
      <c r="Z5" s="9">
        <v>0.02</v>
      </c>
      <c r="AA5" s="8" t="s">
        <v>33</v>
      </c>
      <c r="AB5" s="8" t="s">
        <v>34</v>
      </c>
    </row>
    <row r="6" spans="1:28" x14ac:dyDescent="0.25">
      <c r="A6" s="1" t="s">
        <v>32</v>
      </c>
      <c r="B6" s="13">
        <v>34500</v>
      </c>
      <c r="C6" s="8">
        <v>919</v>
      </c>
      <c r="D6" s="8"/>
      <c r="E6" s="8"/>
      <c r="F6" s="9">
        <v>0.22</v>
      </c>
      <c r="G6" s="10">
        <v>6.8142271999999995</v>
      </c>
      <c r="H6" s="9">
        <v>2.2400000000000002</v>
      </c>
      <c r="I6" s="10">
        <v>31.375008000000005</v>
      </c>
      <c r="J6" s="9">
        <v>0.54</v>
      </c>
      <c r="K6" s="10">
        <v>7.5636180000000008</v>
      </c>
      <c r="L6" s="10">
        <v>4.66</v>
      </c>
      <c r="M6" s="11">
        <v>130.87843000000001</v>
      </c>
      <c r="N6" s="9">
        <v>0.222</v>
      </c>
      <c r="O6" s="10">
        <v>6.8761747199999999</v>
      </c>
      <c r="P6" s="10">
        <v>8.18</v>
      </c>
      <c r="Q6" s="11">
        <v>114.574806</v>
      </c>
      <c r="R6" s="9">
        <v>0.28999999999999998</v>
      </c>
      <c r="S6" s="9">
        <v>8.9823903999999981</v>
      </c>
      <c r="T6" s="9">
        <v>1.119</v>
      </c>
      <c r="U6" s="9">
        <v>0.1</v>
      </c>
      <c r="V6" s="12">
        <v>34.479999999999997</v>
      </c>
      <c r="W6" s="10">
        <v>25.7</v>
      </c>
      <c r="X6" s="9">
        <v>8.2240000000000002</v>
      </c>
      <c r="Y6" s="9">
        <v>6.86</v>
      </c>
      <c r="Z6" s="9">
        <v>0.08</v>
      </c>
      <c r="AA6" s="8" t="s">
        <v>34</v>
      </c>
      <c r="AB6" s="8" t="s">
        <v>34</v>
      </c>
    </row>
    <row r="7" spans="1:28" x14ac:dyDescent="0.25">
      <c r="A7" s="1" t="s">
        <v>32</v>
      </c>
      <c r="B7" s="13">
        <v>34586</v>
      </c>
      <c r="C7" s="8">
        <v>1012</v>
      </c>
      <c r="D7" s="8"/>
      <c r="E7" s="8"/>
      <c r="F7" s="9">
        <v>0.09</v>
      </c>
      <c r="G7" s="10">
        <v>2.7876383999999996</v>
      </c>
      <c r="H7" s="9">
        <v>0.32</v>
      </c>
      <c r="I7" s="10">
        <v>4.4821439999999999</v>
      </c>
      <c r="J7" s="9">
        <v>0.21</v>
      </c>
      <c r="K7" s="10">
        <v>2.9414069999999999</v>
      </c>
      <c r="L7" s="10">
        <v>5.51</v>
      </c>
      <c r="M7" s="11">
        <v>154.751105</v>
      </c>
      <c r="N7" s="9">
        <v>0.3</v>
      </c>
      <c r="O7" s="10">
        <v>9.2921279999999999</v>
      </c>
      <c r="P7" s="10">
        <v>6.85</v>
      </c>
      <c r="Q7" s="11">
        <v>95.945894999999993</v>
      </c>
      <c r="R7" s="9">
        <v>0.32</v>
      </c>
      <c r="S7" s="9">
        <v>9.9116032000000001</v>
      </c>
      <c r="T7" s="9">
        <v>1.1339999999999999</v>
      </c>
      <c r="U7" s="9">
        <v>0.08</v>
      </c>
      <c r="V7" s="12">
        <v>34.487000000000002</v>
      </c>
      <c r="W7" s="10">
        <v>27.6</v>
      </c>
      <c r="X7" s="9">
        <v>8.2319999999999993</v>
      </c>
      <c r="Y7" s="9">
        <v>6.58</v>
      </c>
      <c r="Z7" s="9">
        <v>0.11</v>
      </c>
      <c r="AA7" s="8" t="s">
        <v>34</v>
      </c>
      <c r="AB7" s="8" t="s">
        <v>34</v>
      </c>
    </row>
    <row r="8" spans="1:28" x14ac:dyDescent="0.25">
      <c r="A8" s="1" t="s">
        <v>32</v>
      </c>
      <c r="B8" s="13">
        <v>34652</v>
      </c>
      <c r="C8" s="8">
        <v>818</v>
      </c>
      <c r="D8" s="8"/>
      <c r="E8" s="8"/>
      <c r="F8" s="9">
        <v>0.14000000000000001</v>
      </c>
      <c r="G8" s="10">
        <v>4.3363263999999999</v>
      </c>
      <c r="H8" s="9">
        <v>0.69</v>
      </c>
      <c r="I8" s="10">
        <v>9.6646229999999989</v>
      </c>
      <c r="J8" s="9">
        <v>0.5</v>
      </c>
      <c r="K8" s="10">
        <v>7.0033500000000002</v>
      </c>
      <c r="L8" s="10">
        <v>8.5500000000000007</v>
      </c>
      <c r="M8" s="11">
        <v>240.13102500000002</v>
      </c>
      <c r="N8" s="9">
        <v>0.34</v>
      </c>
      <c r="O8" s="10">
        <v>10.5310784</v>
      </c>
      <c r="P8" s="10">
        <v>5.4663125504222974</v>
      </c>
      <c r="Q8" s="11">
        <v>76.564999999999998</v>
      </c>
      <c r="R8" s="9">
        <v>0.38</v>
      </c>
      <c r="S8" s="9">
        <v>11.7700288</v>
      </c>
      <c r="T8" s="9">
        <v>0.999</v>
      </c>
      <c r="U8" s="9">
        <v>0.11</v>
      </c>
      <c r="V8" s="12">
        <v>34.484999999999999</v>
      </c>
      <c r="W8" s="10">
        <v>26</v>
      </c>
      <c r="X8" s="9">
        <v>8.2609999999999992</v>
      </c>
      <c r="Y8" s="9">
        <v>6.58</v>
      </c>
      <c r="Z8" s="9">
        <v>0.06</v>
      </c>
      <c r="AA8" s="8" t="s">
        <v>34</v>
      </c>
      <c r="AB8" s="8" t="s">
        <v>34</v>
      </c>
    </row>
    <row r="9" spans="1:28" x14ac:dyDescent="0.25">
      <c r="A9" s="1" t="s">
        <v>32</v>
      </c>
      <c r="B9" s="13">
        <v>34780</v>
      </c>
      <c r="C9" s="8">
        <v>854</v>
      </c>
      <c r="D9" s="8"/>
      <c r="E9" s="8"/>
      <c r="F9" s="9">
        <v>0.19</v>
      </c>
      <c r="G9" s="10">
        <v>5.8850144000000002</v>
      </c>
      <c r="H9" s="9">
        <v>0.3</v>
      </c>
      <c r="I9" s="10">
        <v>4.2020099999999996</v>
      </c>
      <c r="J9" s="9">
        <v>0.35</v>
      </c>
      <c r="K9" s="10">
        <v>4.9023449999999995</v>
      </c>
      <c r="L9" s="10">
        <v>4.47</v>
      </c>
      <c r="M9" s="11">
        <v>125.54218499999999</v>
      </c>
      <c r="N9" s="9">
        <v>0.33</v>
      </c>
      <c r="O9" s="10">
        <v>10.2213408</v>
      </c>
      <c r="P9" s="10">
        <v>5.84</v>
      </c>
      <c r="Q9" s="11">
        <v>81.799127999999996</v>
      </c>
      <c r="R9" s="9">
        <v>0.34</v>
      </c>
      <c r="S9" s="9">
        <v>10.5310784</v>
      </c>
      <c r="T9" s="9">
        <v>1.0620000000000001</v>
      </c>
      <c r="U9" s="9">
        <v>0.08</v>
      </c>
      <c r="V9" s="12">
        <v>34.17</v>
      </c>
      <c r="W9" s="10">
        <v>25.1</v>
      </c>
      <c r="X9" s="9">
        <v>8.2520000000000007</v>
      </c>
      <c r="Y9" s="9">
        <v>7.03</v>
      </c>
      <c r="Z9" s="9">
        <v>0.17</v>
      </c>
      <c r="AA9" s="8" t="s">
        <v>34</v>
      </c>
      <c r="AB9" s="8" t="s">
        <v>34</v>
      </c>
    </row>
    <row r="10" spans="1:28" x14ac:dyDescent="0.25">
      <c r="A10" s="1" t="s">
        <v>32</v>
      </c>
      <c r="B10" s="7">
        <v>34870</v>
      </c>
      <c r="C10" s="8">
        <v>837</v>
      </c>
      <c r="D10" s="8"/>
      <c r="E10" s="8"/>
      <c r="F10" s="9">
        <v>0.13</v>
      </c>
      <c r="G10" s="10">
        <v>4.0265887999999999</v>
      </c>
      <c r="H10" s="9">
        <v>0.36</v>
      </c>
      <c r="I10" s="10">
        <v>5.0424119999999997</v>
      </c>
      <c r="J10" s="9">
        <v>0.09</v>
      </c>
      <c r="K10" s="10">
        <v>1.2606029999999999</v>
      </c>
      <c r="L10" s="10">
        <v>4.33</v>
      </c>
      <c r="M10" s="11">
        <v>121.610215</v>
      </c>
      <c r="N10" s="9">
        <v>0.27</v>
      </c>
      <c r="O10" s="10">
        <v>8.3629151999999998</v>
      </c>
      <c r="P10" s="10">
        <v>6.29</v>
      </c>
      <c r="Q10" s="11">
        <v>88.102142999999998</v>
      </c>
      <c r="R10" s="9">
        <v>0.28000000000000003</v>
      </c>
      <c r="S10" s="9">
        <v>8.6726527999999998</v>
      </c>
      <c r="T10" s="9">
        <v>0.96199999999999997</v>
      </c>
      <c r="U10" s="9">
        <v>0.06</v>
      </c>
      <c r="V10" s="12">
        <v>34.378999999999998</v>
      </c>
      <c r="W10" s="10">
        <v>26.2</v>
      </c>
      <c r="X10" s="9">
        <v>8.2119999999999997</v>
      </c>
      <c r="Y10" s="9">
        <v>6.66</v>
      </c>
      <c r="Z10" s="9">
        <v>0.34</v>
      </c>
      <c r="AA10" s="8" t="s">
        <v>34</v>
      </c>
      <c r="AB10" s="8" t="s">
        <v>34</v>
      </c>
    </row>
    <row r="11" spans="1:28" x14ac:dyDescent="0.25">
      <c r="A11" s="1" t="s">
        <v>32</v>
      </c>
      <c r="B11" s="7">
        <v>34968</v>
      </c>
      <c r="C11" s="8">
        <v>922</v>
      </c>
      <c r="D11" s="8"/>
      <c r="E11" s="8"/>
      <c r="F11" s="9">
        <v>0.14000000000000001</v>
      </c>
      <c r="G11" s="10">
        <v>4.3363263999999999</v>
      </c>
      <c r="H11" s="9">
        <v>0.45</v>
      </c>
      <c r="I11" s="10">
        <v>6.3030150000000003</v>
      </c>
      <c r="J11" s="9">
        <v>0.47</v>
      </c>
      <c r="K11" s="10">
        <v>6.5831489999999997</v>
      </c>
      <c r="L11" s="10">
        <v>7.71</v>
      </c>
      <c r="M11" s="11">
        <v>216.53920500000001</v>
      </c>
      <c r="N11" s="9">
        <v>0.31</v>
      </c>
      <c r="O11" s="10">
        <v>9.6018656</v>
      </c>
      <c r="P11" s="10">
        <v>5.38</v>
      </c>
      <c r="Q11" s="11">
        <v>75.356046000000006</v>
      </c>
      <c r="R11" s="9">
        <v>0.31</v>
      </c>
      <c r="S11" s="9">
        <v>9.6018656</v>
      </c>
      <c r="T11" s="9">
        <v>0.88700000000000001</v>
      </c>
      <c r="U11" s="9">
        <v>0.25</v>
      </c>
      <c r="V11" s="12">
        <v>34.386000000000003</v>
      </c>
      <c r="W11" s="10">
        <v>27</v>
      </c>
      <c r="X11" s="9">
        <v>8.2319999999999993</v>
      </c>
      <c r="Y11" s="9">
        <v>6.66</v>
      </c>
      <c r="Z11" s="9">
        <v>0.14000000000000001</v>
      </c>
      <c r="AA11" s="8">
        <v>1</v>
      </c>
      <c r="AB11" s="8">
        <v>4</v>
      </c>
    </row>
    <row r="12" spans="1:28" x14ac:dyDescent="0.25">
      <c r="A12" s="1" t="s">
        <v>32</v>
      </c>
      <c r="B12" s="7">
        <v>35017</v>
      </c>
      <c r="C12" s="8">
        <v>1114</v>
      </c>
      <c r="D12" s="8"/>
      <c r="E12" s="8"/>
      <c r="F12" s="9">
        <v>0.12</v>
      </c>
      <c r="G12" s="10">
        <v>3.7168511999999998</v>
      </c>
      <c r="H12" s="9">
        <v>0.42</v>
      </c>
      <c r="I12" s="10">
        <v>5.8828139999999998</v>
      </c>
      <c r="J12" s="9">
        <v>0.55000000000000004</v>
      </c>
      <c r="K12" s="10">
        <v>7.703685000000001</v>
      </c>
      <c r="L12" s="10">
        <v>6.08</v>
      </c>
      <c r="M12" s="11">
        <v>170.75984</v>
      </c>
      <c r="N12" s="9">
        <v>0.31</v>
      </c>
      <c r="O12" s="10">
        <v>9.6018656</v>
      </c>
      <c r="P12" s="10">
        <v>5.407285714285714</v>
      </c>
      <c r="Q12" s="11">
        <v>75.738228814285719</v>
      </c>
      <c r="R12" s="9">
        <v>0.31</v>
      </c>
      <c r="S12" s="9">
        <v>9.6018656</v>
      </c>
      <c r="T12" s="9">
        <v>1.107</v>
      </c>
      <c r="U12" s="9">
        <v>0.1</v>
      </c>
      <c r="V12" s="12">
        <v>34.218000000000004</v>
      </c>
      <c r="W12" s="10">
        <v>26.9</v>
      </c>
      <c r="X12" s="9">
        <v>8.2780000000000005</v>
      </c>
      <c r="Y12" s="9">
        <v>6.79</v>
      </c>
      <c r="Z12" s="9">
        <v>0.08</v>
      </c>
      <c r="AA12" s="8" t="s">
        <v>34</v>
      </c>
      <c r="AB12" s="8" t="s">
        <v>34</v>
      </c>
    </row>
    <row r="13" spans="1:28" x14ac:dyDescent="0.25">
      <c r="A13" s="1" t="s">
        <v>32</v>
      </c>
      <c r="B13" s="7">
        <v>35136</v>
      </c>
      <c r="C13" s="8">
        <v>1137</v>
      </c>
      <c r="D13" s="8"/>
      <c r="E13" s="8"/>
      <c r="F13" s="9">
        <v>0.14000000000000001</v>
      </c>
      <c r="G13" s="10">
        <v>4.3363263999999999</v>
      </c>
      <c r="H13" s="9">
        <v>0.16</v>
      </c>
      <c r="I13" s="10">
        <v>2.241072</v>
      </c>
      <c r="J13" s="9">
        <v>0.48</v>
      </c>
      <c r="K13" s="10">
        <v>6.7232159999999999</v>
      </c>
      <c r="L13" s="10">
        <v>3.74</v>
      </c>
      <c r="M13" s="11">
        <v>105.03977</v>
      </c>
      <c r="N13" s="9">
        <v>0.34</v>
      </c>
      <c r="O13" s="10">
        <v>10.5310784</v>
      </c>
      <c r="P13" s="14">
        <v>4.8383571428571424</v>
      </c>
      <c r="Q13" s="11">
        <v>67.769416992857131</v>
      </c>
      <c r="R13" s="9">
        <v>0.34</v>
      </c>
      <c r="S13" s="9">
        <v>10.5310784</v>
      </c>
      <c r="T13" s="9">
        <v>1.087</v>
      </c>
      <c r="U13" s="9">
        <v>0.06</v>
      </c>
      <c r="V13" s="12">
        <v>34.143999999999998</v>
      </c>
      <c r="W13" s="10">
        <v>25.5</v>
      </c>
      <c r="X13" s="9">
        <v>8.2289999999999992</v>
      </c>
      <c r="Y13" s="9">
        <v>7.06</v>
      </c>
      <c r="Z13" s="9">
        <v>0.05</v>
      </c>
      <c r="AA13" s="8" t="s">
        <v>34</v>
      </c>
      <c r="AB13" s="8" t="s">
        <v>34</v>
      </c>
    </row>
    <row r="14" spans="1:28" x14ac:dyDescent="0.25">
      <c r="A14" s="1" t="s">
        <v>32</v>
      </c>
      <c r="B14" s="7">
        <v>35199</v>
      </c>
      <c r="C14" s="8">
        <v>1130</v>
      </c>
      <c r="D14" s="8"/>
      <c r="E14" s="8"/>
      <c r="F14" s="9">
        <v>0.13</v>
      </c>
      <c r="G14" s="10">
        <v>4.0265887999999999</v>
      </c>
      <c r="H14" s="9">
        <v>0.41</v>
      </c>
      <c r="I14" s="10">
        <v>5.7427469999999996</v>
      </c>
      <c r="J14" s="9">
        <v>0.22</v>
      </c>
      <c r="K14" s="10">
        <v>3.081474</v>
      </c>
      <c r="L14" s="10">
        <v>7.67</v>
      </c>
      <c r="M14" s="11">
        <v>215.415785</v>
      </c>
      <c r="N14" s="9">
        <v>0.3</v>
      </c>
      <c r="O14" s="10">
        <v>9.2921279999999999</v>
      </c>
      <c r="P14" s="14">
        <v>4.5607142857142859</v>
      </c>
      <c r="Q14" s="11">
        <v>63.88055678571429</v>
      </c>
      <c r="R14" s="9">
        <v>0.3</v>
      </c>
      <c r="S14" s="9">
        <v>9.2921279999999999</v>
      </c>
      <c r="T14" s="9">
        <v>1.105</v>
      </c>
      <c r="U14" s="9">
        <v>0.06</v>
      </c>
      <c r="V14" s="12">
        <v>34.155000000000001</v>
      </c>
      <c r="W14" s="10">
        <v>27.4</v>
      </c>
      <c r="X14" s="9">
        <v>8.2100000000000009</v>
      </c>
      <c r="Y14" s="9">
        <v>7.07</v>
      </c>
      <c r="Z14" s="9">
        <v>0.09</v>
      </c>
      <c r="AA14" s="8" t="s">
        <v>34</v>
      </c>
      <c r="AB14" s="8" t="s">
        <v>34</v>
      </c>
    </row>
    <row r="15" spans="1:28" x14ac:dyDescent="0.25">
      <c r="A15" s="1" t="s">
        <v>32</v>
      </c>
      <c r="B15" s="7">
        <v>35277</v>
      </c>
      <c r="C15" s="8">
        <v>1200</v>
      </c>
      <c r="D15" s="8"/>
      <c r="E15" s="8"/>
      <c r="F15" s="9">
        <v>0.15</v>
      </c>
      <c r="G15" s="10">
        <v>4.646064</v>
      </c>
      <c r="H15" s="9">
        <v>2.0499999999999998</v>
      </c>
      <c r="I15" s="10">
        <v>28.713735</v>
      </c>
      <c r="J15" s="9">
        <v>0.53</v>
      </c>
      <c r="K15" s="10">
        <v>7.4235510000000007</v>
      </c>
      <c r="L15" s="10">
        <v>26.95</v>
      </c>
      <c r="M15" s="11">
        <v>756.904225</v>
      </c>
      <c r="N15" s="9">
        <v>0.28999999999999998</v>
      </c>
      <c r="O15" s="10">
        <v>8.9823903999999981</v>
      </c>
      <c r="P15" s="14">
        <v>4.2739285714285717</v>
      </c>
      <c r="Q15" s="11">
        <v>59.863635321428575</v>
      </c>
      <c r="R15" s="9">
        <v>0.28999999999999998</v>
      </c>
      <c r="S15" s="9">
        <v>8.9823903999999981</v>
      </c>
      <c r="T15" s="9">
        <v>0.79700000000000004</v>
      </c>
      <c r="U15" s="9">
        <v>0.14000000000000001</v>
      </c>
      <c r="V15" s="12">
        <v>33.613999999999997</v>
      </c>
      <c r="W15" s="10">
        <v>27.9</v>
      </c>
      <c r="X15" s="9">
        <v>8.2669999999999995</v>
      </c>
      <c r="Y15" s="9">
        <v>6.84</v>
      </c>
      <c r="Z15" s="9">
        <v>0.08</v>
      </c>
      <c r="AA15" s="8" t="s">
        <v>34</v>
      </c>
      <c r="AB15" s="8" t="s">
        <v>34</v>
      </c>
    </row>
    <row r="16" spans="1:28" x14ac:dyDescent="0.25">
      <c r="A16" s="1" t="s">
        <v>32</v>
      </c>
      <c r="B16" s="7">
        <v>35340</v>
      </c>
      <c r="C16" s="8">
        <v>1131</v>
      </c>
      <c r="D16" s="8"/>
      <c r="E16" s="8"/>
      <c r="F16" s="9">
        <v>0.11</v>
      </c>
      <c r="G16" s="10">
        <v>3.4071135999999997</v>
      </c>
      <c r="H16" s="9">
        <v>1.1100000000000001</v>
      </c>
      <c r="I16" s="10">
        <v>15.547437000000002</v>
      </c>
      <c r="J16" s="9">
        <v>0.5</v>
      </c>
      <c r="K16" s="10">
        <v>7.0033500000000002</v>
      </c>
      <c r="L16" s="10">
        <v>15.48</v>
      </c>
      <c r="M16" s="11">
        <v>434.76354000000003</v>
      </c>
      <c r="N16" s="9">
        <v>0.28000000000000003</v>
      </c>
      <c r="O16" s="10">
        <v>8.6726527999999998</v>
      </c>
      <c r="P16" s="14">
        <v>5.4553571428571432</v>
      </c>
      <c r="Q16" s="11">
        <v>76.41155089285715</v>
      </c>
      <c r="R16" s="9">
        <v>0.28000000000000003</v>
      </c>
      <c r="S16" s="9">
        <v>8.6726527999999998</v>
      </c>
      <c r="T16" s="9">
        <v>1.0129999999999999</v>
      </c>
      <c r="U16" s="9">
        <v>0.13</v>
      </c>
      <c r="V16" s="12">
        <v>34.170999999999999</v>
      </c>
      <c r="W16" s="10">
        <v>28.4</v>
      </c>
      <c r="X16" s="9">
        <v>8.2349999999999994</v>
      </c>
      <c r="Y16" s="9">
        <v>6.75</v>
      </c>
      <c r="Z16" s="9">
        <v>0.16</v>
      </c>
      <c r="AA16" s="8" t="s">
        <v>34</v>
      </c>
      <c r="AB16" s="8" t="s">
        <v>34</v>
      </c>
    </row>
    <row r="17" spans="1:28" x14ac:dyDescent="0.25">
      <c r="A17" s="1" t="s">
        <v>32</v>
      </c>
      <c r="B17" s="7">
        <v>35437</v>
      </c>
      <c r="C17" s="8">
        <v>1138</v>
      </c>
      <c r="D17" s="8"/>
      <c r="E17" s="8"/>
      <c r="F17" s="9">
        <v>0.09</v>
      </c>
      <c r="G17" s="10">
        <v>2.7876383999999996</v>
      </c>
      <c r="H17" s="9">
        <v>0.4</v>
      </c>
      <c r="I17" s="10">
        <v>5.6026800000000003</v>
      </c>
      <c r="J17" s="9">
        <v>0.25</v>
      </c>
      <c r="K17" s="10">
        <v>3.5016750000000001</v>
      </c>
      <c r="L17" s="10">
        <v>6.43</v>
      </c>
      <c r="M17" s="11">
        <v>180.589765</v>
      </c>
      <c r="N17" s="9">
        <v>0.27</v>
      </c>
      <c r="O17" s="10">
        <v>8.3629151999999998</v>
      </c>
      <c r="P17" s="14">
        <v>5.1523571428571424</v>
      </c>
      <c r="Q17" s="11">
        <v>72.167520792857133</v>
      </c>
      <c r="R17" s="9">
        <v>0.27</v>
      </c>
      <c r="S17" s="9">
        <v>8.3629151999999998</v>
      </c>
      <c r="T17" s="9">
        <v>1.3280000000000001</v>
      </c>
      <c r="U17" s="9">
        <v>0.11</v>
      </c>
      <c r="V17" s="12">
        <v>34.557000000000002</v>
      </c>
      <c r="W17" s="10">
        <v>25.7</v>
      </c>
      <c r="X17" s="9">
        <v>8.2880000000000003</v>
      </c>
      <c r="Y17" s="9">
        <v>6.97</v>
      </c>
      <c r="Z17" s="9">
        <v>0.01</v>
      </c>
      <c r="AA17" s="8" t="s">
        <v>34</v>
      </c>
      <c r="AB17" s="8" t="s">
        <v>34</v>
      </c>
    </row>
    <row r="18" spans="1:28" x14ac:dyDescent="0.25">
      <c r="A18" s="1" t="s">
        <v>32</v>
      </c>
      <c r="B18" s="7">
        <v>35548</v>
      </c>
      <c r="C18" s="8">
        <v>1155</v>
      </c>
      <c r="D18" s="8"/>
      <c r="E18" s="8"/>
      <c r="F18" s="9">
        <v>0.12</v>
      </c>
      <c r="G18" s="10">
        <v>3.7168511999999998</v>
      </c>
      <c r="H18" s="9">
        <v>0.27</v>
      </c>
      <c r="I18" s="10">
        <v>3.7818090000000004</v>
      </c>
      <c r="J18" s="9">
        <v>0.43</v>
      </c>
      <c r="K18" s="10">
        <v>6.0228809999999999</v>
      </c>
      <c r="L18" s="10">
        <v>5.73</v>
      </c>
      <c r="M18" s="11">
        <v>160.92991500000002</v>
      </c>
      <c r="N18" s="9">
        <v>0.79</v>
      </c>
      <c r="O18" s="10">
        <v>24.469270399999999</v>
      </c>
      <c r="P18" s="10">
        <v>4.9752857142857136</v>
      </c>
      <c r="Q18" s="11">
        <v>69.687334414285701</v>
      </c>
      <c r="R18" s="9">
        <v>0.79</v>
      </c>
      <c r="S18" s="9">
        <v>24.469270399999999</v>
      </c>
      <c r="T18" s="9">
        <v>1.0960000000000001</v>
      </c>
      <c r="U18" s="9">
        <v>0.11</v>
      </c>
      <c r="V18" s="12">
        <v>34.473999999999997</v>
      </c>
      <c r="W18" s="10">
        <v>26.4</v>
      </c>
      <c r="X18" s="9">
        <v>8.2850000000000001</v>
      </c>
      <c r="Y18" s="9">
        <v>6.76</v>
      </c>
      <c r="Z18" s="9">
        <v>0.01</v>
      </c>
      <c r="AA18" s="8" t="s">
        <v>34</v>
      </c>
      <c r="AB18" s="8" t="s">
        <v>34</v>
      </c>
    </row>
    <row r="19" spans="1:28" x14ac:dyDescent="0.25">
      <c r="A19" s="1" t="s">
        <v>32</v>
      </c>
      <c r="B19" s="7">
        <v>35661</v>
      </c>
      <c r="C19" s="8">
        <v>1138</v>
      </c>
      <c r="D19" s="8"/>
      <c r="E19" s="8"/>
      <c r="F19" s="9">
        <v>0.08</v>
      </c>
      <c r="G19" s="10">
        <v>2.4779008</v>
      </c>
      <c r="H19" s="9">
        <v>0.22</v>
      </c>
      <c r="I19" s="10">
        <v>3.081474</v>
      </c>
      <c r="J19" s="9">
        <v>0.18</v>
      </c>
      <c r="K19" s="10">
        <v>2.5212059999999998</v>
      </c>
      <c r="L19" s="10">
        <v>6.15</v>
      </c>
      <c r="M19" s="11">
        <v>172.72582500000001</v>
      </c>
      <c r="N19" s="9">
        <v>0.36</v>
      </c>
      <c r="O19" s="10">
        <v>11.150553599999999</v>
      </c>
      <c r="P19" s="10">
        <v>4.8517142857142863</v>
      </c>
      <c r="Q19" s="11">
        <v>67.9565064857143</v>
      </c>
      <c r="R19" s="9">
        <v>0.38</v>
      </c>
      <c r="S19" s="9">
        <v>11.7700288</v>
      </c>
      <c r="T19" s="9">
        <v>1.085</v>
      </c>
      <c r="U19" s="9">
        <v>0.1</v>
      </c>
      <c r="V19" s="12">
        <v>34.536000000000001</v>
      </c>
      <c r="W19" s="10">
        <v>27.2</v>
      </c>
      <c r="X19" s="9">
        <v>8.3970000000000002</v>
      </c>
      <c r="Y19" s="9">
        <v>6.44</v>
      </c>
      <c r="Z19" s="9">
        <v>0.19</v>
      </c>
      <c r="AA19" s="8" t="s">
        <v>34</v>
      </c>
      <c r="AB19" s="8" t="s">
        <v>34</v>
      </c>
    </row>
    <row r="20" spans="1:28" x14ac:dyDescent="0.25">
      <c r="A20" s="1" t="s">
        <v>32</v>
      </c>
      <c r="B20" s="7">
        <v>35710</v>
      </c>
      <c r="C20" s="8">
        <v>1044</v>
      </c>
      <c r="D20" s="8"/>
      <c r="E20" s="8"/>
      <c r="F20" s="9">
        <v>0.11</v>
      </c>
      <c r="G20" s="10">
        <v>3.4071135999999997</v>
      </c>
      <c r="H20" s="9">
        <v>0.09</v>
      </c>
      <c r="I20" s="10">
        <v>1.2606029999999999</v>
      </c>
      <c r="J20" s="9">
        <v>0.33</v>
      </c>
      <c r="K20" s="10">
        <v>4.6222110000000001</v>
      </c>
      <c r="L20" s="10">
        <v>3.71</v>
      </c>
      <c r="M20" s="11">
        <v>104.197205</v>
      </c>
      <c r="N20" s="9">
        <v>0.3</v>
      </c>
      <c r="O20" s="10">
        <v>9.2921279999999999</v>
      </c>
      <c r="P20" s="10">
        <v>4.6898571428571429</v>
      </c>
      <c r="Q20" s="11">
        <v>65.689422042857146</v>
      </c>
      <c r="R20" s="9">
        <v>0.3</v>
      </c>
      <c r="S20" s="9">
        <v>9.2921279999999999</v>
      </c>
      <c r="T20" s="9">
        <v>1.0900000000000001</v>
      </c>
      <c r="U20" s="9">
        <v>0.08</v>
      </c>
      <c r="V20" s="12">
        <v>34.722000000000001</v>
      </c>
      <c r="W20" s="10">
        <v>27.6</v>
      </c>
      <c r="X20" s="9">
        <v>8.4499999999999993</v>
      </c>
      <c r="Y20" s="9">
        <v>6.52</v>
      </c>
      <c r="Z20" s="9">
        <v>0.08</v>
      </c>
      <c r="AA20" s="8" t="s">
        <v>34</v>
      </c>
      <c r="AB20" s="8" t="s">
        <v>34</v>
      </c>
    </row>
    <row r="21" spans="1:28" x14ac:dyDescent="0.25">
      <c r="A21" s="1" t="s">
        <v>32</v>
      </c>
      <c r="B21" s="7">
        <v>35858</v>
      </c>
      <c r="C21" s="8">
        <v>1213</v>
      </c>
      <c r="D21" s="8"/>
      <c r="E21" s="8"/>
      <c r="F21" s="9">
        <v>0.14000000000000001</v>
      </c>
      <c r="G21" s="10">
        <v>4.3363263999999999</v>
      </c>
      <c r="H21" s="9">
        <v>0.84</v>
      </c>
      <c r="I21" s="10">
        <v>11.765628</v>
      </c>
      <c r="J21" s="9">
        <v>0.25</v>
      </c>
      <c r="K21" s="10">
        <v>3.5016750000000001</v>
      </c>
      <c r="L21" s="10">
        <v>11.31</v>
      </c>
      <c r="M21" s="11">
        <v>317.64700500000004</v>
      </c>
      <c r="N21" s="9">
        <v>0.31</v>
      </c>
      <c r="O21" s="10">
        <v>9.6018656</v>
      </c>
      <c r="P21" s="10">
        <v>5.4172857142857138</v>
      </c>
      <c r="Q21" s="11">
        <v>75.878295814285707</v>
      </c>
      <c r="R21" s="9">
        <v>0.31</v>
      </c>
      <c r="S21" s="9">
        <v>9.6018656</v>
      </c>
      <c r="T21" s="9">
        <v>0.96799999999999997</v>
      </c>
      <c r="U21" s="9">
        <v>0.08</v>
      </c>
      <c r="V21" s="12">
        <v>34.768999999999998</v>
      </c>
      <c r="W21" s="10">
        <v>25</v>
      </c>
      <c r="X21" s="9">
        <v>8.2349999999999994</v>
      </c>
      <c r="Y21" s="9">
        <v>6.96</v>
      </c>
      <c r="Z21" s="9">
        <v>0.01</v>
      </c>
      <c r="AA21" s="8" t="s">
        <v>34</v>
      </c>
      <c r="AB21" s="8" t="s">
        <v>34</v>
      </c>
    </row>
    <row r="22" spans="1:28" x14ac:dyDescent="0.25">
      <c r="A22" s="1" t="s">
        <v>32</v>
      </c>
      <c r="B22" s="7">
        <v>35920</v>
      </c>
      <c r="C22" s="8">
        <v>1205</v>
      </c>
      <c r="D22" s="8"/>
      <c r="E22" s="8"/>
      <c r="F22" s="9">
        <v>0.14000000000000001</v>
      </c>
      <c r="G22" s="10">
        <v>4.3363263999999999</v>
      </c>
      <c r="H22" s="9">
        <v>1.2</v>
      </c>
      <c r="I22" s="10">
        <v>16.808039999999998</v>
      </c>
      <c r="J22" s="9">
        <v>0.36</v>
      </c>
      <c r="K22" s="10">
        <v>5.0424119999999997</v>
      </c>
      <c r="L22" s="10">
        <v>17.690000000000001</v>
      </c>
      <c r="M22" s="11">
        <v>496.83249500000005</v>
      </c>
      <c r="N22" s="9">
        <v>0.41</v>
      </c>
      <c r="O22" s="10">
        <v>12.699241599999999</v>
      </c>
      <c r="P22" s="10">
        <v>8.7072142857142847</v>
      </c>
      <c r="Q22" s="11">
        <v>121.95933833571428</v>
      </c>
      <c r="R22" s="9">
        <v>0.42</v>
      </c>
      <c r="S22" s="9">
        <v>13.008979199999999</v>
      </c>
      <c r="T22" s="9">
        <v>1.1120000000000001</v>
      </c>
      <c r="U22" s="9">
        <v>0.1</v>
      </c>
      <c r="V22" s="12">
        <v>34.536999999999999</v>
      </c>
      <c r="W22" s="10">
        <v>24.4</v>
      </c>
      <c r="X22" s="9">
        <v>8.2789999999999999</v>
      </c>
      <c r="Y22" s="9">
        <v>7.62</v>
      </c>
      <c r="Z22" s="9">
        <v>0.08</v>
      </c>
      <c r="AA22" s="8" t="s">
        <v>34</v>
      </c>
      <c r="AB22" s="8" t="s">
        <v>34</v>
      </c>
    </row>
    <row r="23" spans="1:28" x14ac:dyDescent="0.25">
      <c r="A23" s="1" t="s">
        <v>32</v>
      </c>
      <c r="B23" s="7">
        <v>35983</v>
      </c>
      <c r="C23" s="8">
        <v>1225</v>
      </c>
      <c r="D23" s="8"/>
      <c r="E23" s="8"/>
      <c r="F23" s="9">
        <v>0.12</v>
      </c>
      <c r="G23" s="10">
        <v>3.7168511999999998</v>
      </c>
      <c r="H23" s="9">
        <v>0.53</v>
      </c>
      <c r="I23" s="10">
        <v>7.4235510000000007</v>
      </c>
      <c r="J23" s="9">
        <v>0.08</v>
      </c>
      <c r="K23" s="10">
        <v>1.120536</v>
      </c>
      <c r="L23" s="10">
        <v>10.18</v>
      </c>
      <c r="M23" s="11">
        <v>285.91039000000001</v>
      </c>
      <c r="N23" s="9">
        <v>0.38</v>
      </c>
      <c r="O23" s="10">
        <v>11.7700288</v>
      </c>
      <c r="P23" s="10">
        <v>6.8172857142857142</v>
      </c>
      <c r="Q23" s="11">
        <v>95.487675814285708</v>
      </c>
      <c r="R23" s="9">
        <v>0.41</v>
      </c>
      <c r="S23" s="9">
        <v>12.699241599999999</v>
      </c>
      <c r="T23" s="9">
        <v>1.1479999999999999</v>
      </c>
      <c r="U23" s="9">
        <v>0.11</v>
      </c>
      <c r="V23" s="12">
        <v>34.807000000000002</v>
      </c>
      <c r="W23" s="10">
        <v>26.3</v>
      </c>
      <c r="X23" s="9">
        <v>8.2430000000000003</v>
      </c>
      <c r="Y23" s="9">
        <v>7.08</v>
      </c>
      <c r="Z23" s="9">
        <v>0.17</v>
      </c>
      <c r="AA23" s="8" t="s">
        <v>34</v>
      </c>
      <c r="AB23" s="8" t="s">
        <v>34</v>
      </c>
    </row>
    <row r="24" spans="1:28" x14ac:dyDescent="0.25">
      <c r="A24" s="1" t="s">
        <v>32</v>
      </c>
      <c r="B24" s="7">
        <v>36074</v>
      </c>
      <c r="C24" s="8">
        <v>1131</v>
      </c>
      <c r="D24" s="8"/>
      <c r="E24" s="8"/>
      <c r="F24" s="9">
        <v>0.12</v>
      </c>
      <c r="G24" s="10">
        <v>3.7168511999999998</v>
      </c>
      <c r="H24" s="9">
        <v>0.6</v>
      </c>
      <c r="I24" s="10">
        <v>8.4040199999999992</v>
      </c>
      <c r="J24" s="9">
        <v>0.09</v>
      </c>
      <c r="K24" s="10">
        <v>1.2606029999999999</v>
      </c>
      <c r="L24" s="10">
        <v>9.7100000000000009</v>
      </c>
      <c r="M24" s="11">
        <v>272.71020500000003</v>
      </c>
      <c r="N24" s="9">
        <v>0.39</v>
      </c>
      <c r="O24" s="10">
        <v>12.0797664</v>
      </c>
      <c r="P24" s="10">
        <v>6.9122857142857148</v>
      </c>
      <c r="Q24" s="11">
        <v>96.81831231428572</v>
      </c>
      <c r="R24" s="9">
        <v>0.39</v>
      </c>
      <c r="S24" s="9">
        <v>12.0797664</v>
      </c>
      <c r="T24" s="9">
        <v>1.095</v>
      </c>
      <c r="U24" s="9">
        <v>0.08</v>
      </c>
      <c r="V24" s="12">
        <v>34.944000000000003</v>
      </c>
      <c r="W24" s="10">
        <v>27.2</v>
      </c>
      <c r="X24" s="9">
        <v>8.2240000000000002</v>
      </c>
      <c r="Y24" s="9">
        <v>7.24</v>
      </c>
      <c r="Z24" s="9">
        <v>7.0000000000000007E-2</v>
      </c>
      <c r="AA24" s="8" t="s">
        <v>34</v>
      </c>
      <c r="AB24" s="8" t="s">
        <v>34</v>
      </c>
    </row>
    <row r="25" spans="1:28" x14ac:dyDescent="0.25">
      <c r="A25" s="1" t="s">
        <v>32</v>
      </c>
      <c r="B25" s="7">
        <v>36179</v>
      </c>
      <c r="C25" s="8">
        <v>1207</v>
      </c>
      <c r="D25" s="8"/>
      <c r="E25" s="8"/>
      <c r="F25" s="9">
        <v>0.15</v>
      </c>
      <c r="G25" s="10">
        <v>4.646064</v>
      </c>
      <c r="H25" s="9">
        <v>1.44</v>
      </c>
      <c r="I25" s="10">
        <v>20.169647999999999</v>
      </c>
      <c r="J25" s="9">
        <v>0.08</v>
      </c>
      <c r="K25" s="10">
        <v>1.120536</v>
      </c>
      <c r="L25" s="10">
        <v>22.17</v>
      </c>
      <c r="M25" s="11">
        <v>622.65553499999999</v>
      </c>
      <c r="N25" s="9">
        <v>0.41</v>
      </c>
      <c r="O25" s="10">
        <v>12.699241599999999</v>
      </c>
      <c r="P25" s="10">
        <v>5.4320714285714287</v>
      </c>
      <c r="Q25" s="11">
        <v>76.085394878571435</v>
      </c>
      <c r="R25" s="9">
        <v>0.46</v>
      </c>
      <c r="S25" s="9">
        <v>14.247929600000001</v>
      </c>
      <c r="T25" s="9">
        <v>1.0900000000000001</v>
      </c>
      <c r="U25" s="9">
        <v>0.09</v>
      </c>
      <c r="V25" s="12">
        <v>34.645000000000003</v>
      </c>
      <c r="W25" s="10">
        <v>25.1</v>
      </c>
      <c r="X25" s="9">
        <v>8.2100000000000009</v>
      </c>
      <c r="Y25" s="9">
        <v>6.93</v>
      </c>
      <c r="Z25" s="9">
        <v>0.17</v>
      </c>
      <c r="AA25" s="8" t="s">
        <v>34</v>
      </c>
      <c r="AB25" s="8" t="s">
        <v>34</v>
      </c>
    </row>
    <row r="26" spans="1:28" x14ac:dyDescent="0.25">
      <c r="A26" s="1" t="s">
        <v>32</v>
      </c>
      <c r="B26" s="7">
        <v>36262</v>
      </c>
      <c r="C26" s="8">
        <v>1213</v>
      </c>
      <c r="D26" s="8"/>
      <c r="E26" s="8"/>
      <c r="F26" s="9">
        <v>0.13</v>
      </c>
      <c r="G26" s="10">
        <v>4.0265887999999999</v>
      </c>
      <c r="H26" s="9">
        <v>0.23</v>
      </c>
      <c r="I26" s="10">
        <v>3.2215410000000002</v>
      </c>
      <c r="J26" s="9">
        <v>0.11</v>
      </c>
      <c r="K26" s="10">
        <v>1.540737</v>
      </c>
      <c r="L26" s="10">
        <v>8.11</v>
      </c>
      <c r="M26" s="11">
        <v>227.77340499999997</v>
      </c>
      <c r="N26" s="9">
        <v>0.38</v>
      </c>
      <c r="O26" s="10">
        <v>11.7700288</v>
      </c>
      <c r="P26" s="15">
        <v>4.6900000000000004</v>
      </c>
      <c r="Q26" s="11">
        <v>65.691423</v>
      </c>
      <c r="R26" s="9">
        <v>0.39</v>
      </c>
      <c r="S26" s="9">
        <v>12.0797664</v>
      </c>
      <c r="T26" s="9">
        <v>1.0720000000000001</v>
      </c>
      <c r="U26" s="9">
        <v>0.08</v>
      </c>
      <c r="V26" s="12">
        <v>34.637</v>
      </c>
      <c r="W26" s="10">
        <v>24.3</v>
      </c>
      <c r="X26" s="9">
        <v>8.2270000000000003</v>
      </c>
      <c r="Y26" s="9">
        <v>7.31</v>
      </c>
      <c r="Z26" s="9">
        <v>0.26</v>
      </c>
      <c r="AA26" s="8" t="s">
        <v>34</v>
      </c>
      <c r="AB26" s="8" t="s">
        <v>34</v>
      </c>
    </row>
    <row r="27" spans="1:28" x14ac:dyDescent="0.25">
      <c r="A27" s="1" t="s">
        <v>32</v>
      </c>
      <c r="B27" s="16">
        <v>36347</v>
      </c>
      <c r="C27" s="8">
        <v>1244</v>
      </c>
      <c r="D27" s="8"/>
      <c r="E27" s="8"/>
      <c r="F27" s="9">
        <v>0.11</v>
      </c>
      <c r="G27" s="10">
        <v>3.4071135999999997</v>
      </c>
      <c r="H27" s="9">
        <v>0.23</v>
      </c>
      <c r="I27" s="10">
        <v>3.2215410000000002</v>
      </c>
      <c r="J27" s="9">
        <v>7.0000000000000007E-2</v>
      </c>
      <c r="K27" s="10">
        <v>0.98046900000000015</v>
      </c>
      <c r="L27" s="10">
        <v>5.48</v>
      </c>
      <c r="M27" s="11">
        <v>153.90854000000002</v>
      </c>
      <c r="N27" s="9">
        <v>0.3</v>
      </c>
      <c r="O27" s="10">
        <v>9.2921279999999999</v>
      </c>
      <c r="P27" s="15">
        <v>5.8679285714285712</v>
      </c>
      <c r="Q27" s="11">
        <v>82.190315121428569</v>
      </c>
      <c r="R27" s="9">
        <v>0.34</v>
      </c>
      <c r="S27" s="9">
        <v>10.5310784</v>
      </c>
      <c r="T27" s="9">
        <v>1.022</v>
      </c>
      <c r="U27" s="9">
        <v>0.12</v>
      </c>
      <c r="V27" s="12">
        <v>34.831000000000003</v>
      </c>
      <c r="W27" s="10">
        <v>25.7</v>
      </c>
      <c r="X27" s="9">
        <v>8.2230000000000008</v>
      </c>
      <c r="Y27" s="9">
        <v>7.89</v>
      </c>
      <c r="Z27" s="9">
        <v>0.12</v>
      </c>
      <c r="AA27" s="8" t="s">
        <v>34</v>
      </c>
      <c r="AB27" s="8" t="s">
        <v>34</v>
      </c>
    </row>
    <row r="28" spans="1:28" x14ac:dyDescent="0.25">
      <c r="A28" s="1" t="s">
        <v>32</v>
      </c>
      <c r="B28" s="7">
        <v>36437</v>
      </c>
      <c r="C28" s="8">
        <v>1301</v>
      </c>
      <c r="D28" s="8"/>
      <c r="E28" s="8"/>
      <c r="F28" s="9">
        <v>0.14000000000000001</v>
      </c>
      <c r="G28" s="10">
        <v>4.3363263999999999</v>
      </c>
      <c r="H28" s="9">
        <v>0.19</v>
      </c>
      <c r="I28" s="10">
        <v>2.661273</v>
      </c>
      <c r="J28" s="17">
        <v>0.09</v>
      </c>
      <c r="K28" s="10">
        <v>1.2606029999999999</v>
      </c>
      <c r="L28" s="10">
        <v>3.11</v>
      </c>
      <c r="M28" s="11">
        <v>87.345905000000002</v>
      </c>
      <c r="N28" s="9">
        <v>0.35</v>
      </c>
      <c r="O28" s="10">
        <v>10.840815999999998</v>
      </c>
      <c r="P28" s="15">
        <v>4.9392857142857149</v>
      </c>
      <c r="Q28" s="11">
        <v>69.183093214285719</v>
      </c>
      <c r="R28" s="9">
        <v>0.35</v>
      </c>
      <c r="S28" s="9">
        <v>10.840815999999998</v>
      </c>
      <c r="T28" s="9">
        <v>1.0229999999999999</v>
      </c>
      <c r="U28" s="9">
        <v>0.11</v>
      </c>
      <c r="V28" s="12">
        <v>34.941000000000003</v>
      </c>
      <c r="W28" s="10">
        <v>26.3</v>
      </c>
      <c r="X28" s="9">
        <v>8.2769999999999992</v>
      </c>
      <c r="Y28" s="9">
        <v>7.1</v>
      </c>
      <c r="Z28" s="9">
        <v>0.12</v>
      </c>
      <c r="AA28" s="8" t="s">
        <v>34</v>
      </c>
      <c r="AB28" s="8" t="s">
        <v>34</v>
      </c>
    </row>
    <row r="29" spans="1:28" x14ac:dyDescent="0.25">
      <c r="A29" s="1" t="s">
        <v>32</v>
      </c>
      <c r="B29" s="7">
        <v>12</v>
      </c>
      <c r="C29" s="8">
        <v>1208</v>
      </c>
      <c r="D29" s="8"/>
      <c r="E29" s="8"/>
      <c r="F29" s="9">
        <v>0.17</v>
      </c>
      <c r="G29" s="10">
        <v>5.2655392000000001</v>
      </c>
      <c r="H29" s="9">
        <v>1.62</v>
      </c>
      <c r="I29" s="10">
        <v>22.690854000000002</v>
      </c>
      <c r="J29" s="17">
        <v>0.41</v>
      </c>
      <c r="K29" s="10">
        <v>5.7427469999999996</v>
      </c>
      <c r="L29" s="10">
        <v>27.2</v>
      </c>
      <c r="M29" s="11">
        <v>763.92559999999992</v>
      </c>
      <c r="N29" s="9">
        <v>0.36</v>
      </c>
      <c r="O29" s="10">
        <v>11.150553599999999</v>
      </c>
      <c r="P29" s="15">
        <v>6.8911428571428575</v>
      </c>
      <c r="Q29" s="11">
        <v>96.522170657142865</v>
      </c>
      <c r="R29" s="9">
        <v>0.38</v>
      </c>
      <c r="S29" s="9">
        <v>11.7700288</v>
      </c>
      <c r="T29" s="9">
        <v>0.88300000000000001</v>
      </c>
      <c r="U29" s="9">
        <v>0.05</v>
      </c>
      <c r="V29" s="12">
        <v>34.575000000000003</v>
      </c>
      <c r="W29" s="10">
        <v>24.7</v>
      </c>
      <c r="X29" s="9">
        <v>8.2509999999999994</v>
      </c>
      <c r="Y29" s="9">
        <v>6.8</v>
      </c>
      <c r="Z29" s="9">
        <v>0.09</v>
      </c>
      <c r="AA29" s="8" t="s">
        <v>34</v>
      </c>
      <c r="AB29" s="8" t="s">
        <v>34</v>
      </c>
    </row>
    <row r="30" spans="1:28" x14ac:dyDescent="0.25">
      <c r="A30" s="1" t="s">
        <v>32</v>
      </c>
      <c r="B30" s="7">
        <v>102</v>
      </c>
      <c r="C30" s="8">
        <v>1104</v>
      </c>
      <c r="D30" s="8"/>
      <c r="E30" s="8"/>
      <c r="F30" s="9">
        <v>0.14000000000000001</v>
      </c>
      <c r="G30" s="10">
        <v>4.3363263999999999</v>
      </c>
      <c r="H30" s="9">
        <v>0.83</v>
      </c>
      <c r="I30" s="10">
        <v>11.625560999999999</v>
      </c>
      <c r="J30" s="17">
        <v>0.08</v>
      </c>
      <c r="K30" s="10">
        <v>1.120536</v>
      </c>
      <c r="L30" s="10">
        <v>12.4</v>
      </c>
      <c r="M30" s="11">
        <v>348.2602</v>
      </c>
      <c r="N30" s="9">
        <v>0.28000000000000003</v>
      </c>
      <c r="O30" s="10">
        <v>8.6726527999999998</v>
      </c>
      <c r="P30" s="15">
        <v>6.5515714285714282</v>
      </c>
      <c r="Q30" s="11">
        <v>91.76589552857142</v>
      </c>
      <c r="R30" s="9">
        <v>0.28000000000000003</v>
      </c>
      <c r="S30" s="9">
        <v>8.6726527999999998</v>
      </c>
      <c r="T30" s="9">
        <v>1.099</v>
      </c>
      <c r="U30" s="9">
        <v>7.0000000000000007E-2</v>
      </c>
      <c r="V30" s="12">
        <v>34.591999999999999</v>
      </c>
      <c r="W30" s="10">
        <v>24.4</v>
      </c>
      <c r="X30" s="9">
        <v>8.2690000000000001</v>
      </c>
      <c r="Y30" s="9">
        <v>7.08</v>
      </c>
      <c r="Z30" s="9">
        <v>0.05</v>
      </c>
      <c r="AA30" s="8" t="s">
        <v>34</v>
      </c>
      <c r="AB30" s="8" t="s">
        <v>34</v>
      </c>
    </row>
    <row r="31" spans="1:28" x14ac:dyDescent="0.25">
      <c r="A31" s="1" t="s">
        <v>32</v>
      </c>
      <c r="B31" s="7">
        <v>207</v>
      </c>
      <c r="C31" s="8">
        <v>1221</v>
      </c>
      <c r="D31" s="8"/>
      <c r="E31" s="8"/>
      <c r="F31" s="9">
        <v>0.11</v>
      </c>
      <c r="G31" s="10">
        <v>3.4071135999999997</v>
      </c>
      <c r="H31" s="9">
        <v>0.4</v>
      </c>
      <c r="I31" s="10">
        <v>5.6026800000000003</v>
      </c>
      <c r="J31" s="17">
        <v>0.15</v>
      </c>
      <c r="K31" s="10">
        <v>2.1010049999999998</v>
      </c>
      <c r="L31" s="10">
        <v>8.34</v>
      </c>
      <c r="M31" s="11">
        <v>234.23307</v>
      </c>
      <c r="N31" s="9">
        <v>0.34</v>
      </c>
      <c r="O31" s="10">
        <v>10.5310784</v>
      </c>
      <c r="P31" s="15">
        <v>5.8547142857142855</v>
      </c>
      <c r="Q31" s="11">
        <v>82.005226585714283</v>
      </c>
      <c r="R31" s="9">
        <v>0.34</v>
      </c>
      <c r="S31" s="9">
        <v>10.5310784</v>
      </c>
      <c r="T31" s="9">
        <v>0.97399999999999998</v>
      </c>
      <c r="U31" s="9">
        <v>0.19</v>
      </c>
      <c r="V31" s="12">
        <v>34.671999999999997</v>
      </c>
      <c r="W31" s="10">
        <v>26.7</v>
      </c>
      <c r="X31" s="9">
        <v>8.3089999999999993</v>
      </c>
      <c r="Y31" s="9">
        <v>7.16</v>
      </c>
      <c r="Z31" s="9">
        <v>0.25</v>
      </c>
      <c r="AA31" s="8" t="s">
        <v>34</v>
      </c>
      <c r="AB31" s="8">
        <v>1</v>
      </c>
    </row>
    <row r="32" spans="1:28" x14ac:dyDescent="0.25">
      <c r="A32" s="1" t="s">
        <v>32</v>
      </c>
      <c r="B32" s="7">
        <v>305</v>
      </c>
      <c r="C32" s="8">
        <v>1209</v>
      </c>
      <c r="D32" s="8"/>
      <c r="E32" s="8"/>
      <c r="F32" s="9">
        <v>0.16</v>
      </c>
      <c r="G32" s="10">
        <v>4.9558016</v>
      </c>
      <c r="H32" s="9">
        <v>0.8</v>
      </c>
      <c r="I32" s="10">
        <v>11.205360000000001</v>
      </c>
      <c r="J32" s="17">
        <v>0.26</v>
      </c>
      <c r="K32" s="10">
        <v>3.6417420000000003</v>
      </c>
      <c r="L32" s="10">
        <v>16.899999999999999</v>
      </c>
      <c r="M32" s="11">
        <v>474.64494999999994</v>
      </c>
      <c r="N32" s="9">
        <v>0.39</v>
      </c>
      <c r="O32" s="10">
        <v>12.0797664</v>
      </c>
      <c r="P32" s="15">
        <v>5.3226428571428572</v>
      </c>
      <c r="Q32" s="11">
        <v>74.55266170714286</v>
      </c>
      <c r="R32" s="9">
        <v>0.39</v>
      </c>
      <c r="S32" s="9">
        <v>12.0797664</v>
      </c>
      <c r="T32" s="9">
        <v>1.095</v>
      </c>
      <c r="U32" s="9">
        <v>0.16</v>
      </c>
      <c r="V32" s="12">
        <v>34.65</v>
      </c>
      <c r="W32" s="10">
        <v>26.8</v>
      </c>
      <c r="X32" s="9">
        <v>8.2409999999999997</v>
      </c>
      <c r="Y32" s="9">
        <v>6.69</v>
      </c>
      <c r="Z32" s="9">
        <v>0.08</v>
      </c>
      <c r="AA32" s="8" t="s">
        <v>34</v>
      </c>
      <c r="AB32" s="8" t="s">
        <v>34</v>
      </c>
    </row>
    <row r="33" spans="1:28" x14ac:dyDescent="0.25">
      <c r="A33" s="1" t="s">
        <v>32</v>
      </c>
      <c r="B33" s="7">
        <v>431</v>
      </c>
      <c r="C33" s="8">
        <v>1156</v>
      </c>
      <c r="D33" s="8"/>
      <c r="E33" s="8"/>
      <c r="F33" s="9">
        <v>0.17</v>
      </c>
      <c r="G33" s="10">
        <v>5.2655392000000001</v>
      </c>
      <c r="H33" s="9">
        <v>0.33</v>
      </c>
      <c r="I33" s="10">
        <v>4.6222110000000001</v>
      </c>
      <c r="J33" s="9">
        <v>0.1</v>
      </c>
      <c r="K33" s="10">
        <v>1.4006700000000001</v>
      </c>
      <c r="L33" s="10">
        <v>6.15</v>
      </c>
      <c r="M33" s="11">
        <v>172.72582500000001</v>
      </c>
      <c r="N33" s="9">
        <v>0.37</v>
      </c>
      <c r="O33" s="10">
        <v>11.460291199999999</v>
      </c>
      <c r="P33" s="15">
        <v>5.371714285714285</v>
      </c>
      <c r="Q33" s="11">
        <v>75.239990485714273</v>
      </c>
      <c r="R33" s="9">
        <v>0.37</v>
      </c>
      <c r="S33" s="9">
        <v>11.460291199999999</v>
      </c>
      <c r="T33" s="9">
        <v>1.109</v>
      </c>
      <c r="U33" s="9">
        <v>0.14000000000000001</v>
      </c>
      <c r="V33" s="12">
        <v>34.622999999999998</v>
      </c>
      <c r="W33" s="10">
        <v>24.9</v>
      </c>
      <c r="X33" s="9">
        <v>8.2189999999999994</v>
      </c>
      <c r="Y33" s="9">
        <v>6.7</v>
      </c>
      <c r="Z33" s="9">
        <v>7.0000000000000007E-2</v>
      </c>
      <c r="AA33" s="8" t="s">
        <v>34</v>
      </c>
      <c r="AB33" s="8" t="s">
        <v>34</v>
      </c>
    </row>
    <row r="34" spans="1:28" x14ac:dyDescent="0.25">
      <c r="A34" s="1" t="s">
        <v>32</v>
      </c>
      <c r="B34" s="7">
        <v>37018</v>
      </c>
      <c r="C34" s="8">
        <v>1254</v>
      </c>
      <c r="D34" s="8"/>
      <c r="E34" s="8"/>
      <c r="F34" s="9">
        <v>0.16</v>
      </c>
      <c r="G34" s="10">
        <v>4.9558016</v>
      </c>
      <c r="H34" s="9">
        <v>1.53</v>
      </c>
      <c r="I34" s="10">
        <v>21.430251000000002</v>
      </c>
      <c r="J34" s="9">
        <v>0.36</v>
      </c>
      <c r="K34" s="10">
        <v>5.0424119999999997</v>
      </c>
      <c r="L34" s="10">
        <v>17.45</v>
      </c>
      <c r="M34" s="11">
        <v>490.09197499999999</v>
      </c>
      <c r="N34" s="9">
        <v>0.38</v>
      </c>
      <c r="O34" s="10">
        <v>11.7700288</v>
      </c>
      <c r="P34" s="15">
        <v>6.0589285714285719</v>
      </c>
      <c r="Q34" s="11">
        <v>84.865594821428587</v>
      </c>
      <c r="R34" s="9">
        <v>0.4</v>
      </c>
      <c r="S34" s="9">
        <v>12.389504000000001</v>
      </c>
      <c r="T34" s="9">
        <v>1.0009999999999999</v>
      </c>
      <c r="U34" s="9">
        <v>0.13</v>
      </c>
      <c r="V34" s="12">
        <v>34.387999999999998</v>
      </c>
      <c r="W34" s="10">
        <v>24.7</v>
      </c>
      <c r="X34" s="9">
        <v>8.2200000000000006</v>
      </c>
      <c r="Y34" s="9">
        <v>7.32</v>
      </c>
      <c r="Z34" s="9">
        <v>0.14000000000000001</v>
      </c>
      <c r="AA34" s="8" t="s">
        <v>34</v>
      </c>
      <c r="AB34" s="8" t="s">
        <v>34</v>
      </c>
    </row>
    <row r="35" spans="1:28" x14ac:dyDescent="0.25">
      <c r="A35" s="1" t="s">
        <v>32</v>
      </c>
      <c r="B35" s="7">
        <v>37117</v>
      </c>
      <c r="C35" s="8">
        <v>1100</v>
      </c>
      <c r="D35" s="8"/>
      <c r="E35" s="8"/>
      <c r="F35" s="9">
        <v>0.13</v>
      </c>
      <c r="G35" s="10">
        <v>4.0265887999999999</v>
      </c>
      <c r="H35" s="9">
        <v>7.0000000000000007E-2</v>
      </c>
      <c r="I35" s="10">
        <v>0.98046900000000015</v>
      </c>
      <c r="J35" s="9">
        <v>0.31</v>
      </c>
      <c r="K35" s="10">
        <v>4.3420769999999997</v>
      </c>
      <c r="L35" s="10">
        <v>3.97</v>
      </c>
      <c r="M35" s="11">
        <v>111.49943500000001</v>
      </c>
      <c r="N35" s="9">
        <v>0.38</v>
      </c>
      <c r="O35" s="10">
        <v>11.7700288</v>
      </c>
      <c r="P35" s="15">
        <v>5.0638571428571435</v>
      </c>
      <c r="Q35" s="11">
        <v>70.927927842857159</v>
      </c>
      <c r="R35" s="9">
        <v>0.38</v>
      </c>
      <c r="S35" s="9">
        <v>11.7700288</v>
      </c>
      <c r="T35" s="9">
        <v>1.0640000000000001</v>
      </c>
      <c r="U35" s="9">
        <v>0.13</v>
      </c>
      <c r="V35" s="12">
        <v>34.805999999999997</v>
      </c>
      <c r="W35" s="10">
        <v>26.8</v>
      </c>
      <c r="X35" s="9">
        <v>8.2390000000000008</v>
      </c>
      <c r="Y35" s="9">
        <v>7.01</v>
      </c>
      <c r="Z35" s="9">
        <v>0.17</v>
      </c>
      <c r="AA35" s="8" t="s">
        <v>34</v>
      </c>
      <c r="AB35" s="8" t="s">
        <v>34</v>
      </c>
    </row>
    <row r="36" spans="1:28" x14ac:dyDescent="0.25">
      <c r="A36" s="1" t="s">
        <v>32</v>
      </c>
      <c r="B36" s="16">
        <v>37194</v>
      </c>
      <c r="C36" s="8">
        <v>1109</v>
      </c>
      <c r="D36" s="8"/>
      <c r="E36" s="8"/>
      <c r="F36" s="9">
        <v>0.15</v>
      </c>
      <c r="G36" s="10">
        <v>4.646064</v>
      </c>
      <c r="H36" s="9">
        <v>0.82</v>
      </c>
      <c r="I36" s="10">
        <v>11.485493999999999</v>
      </c>
      <c r="J36" s="9">
        <v>0.03</v>
      </c>
      <c r="K36" s="10">
        <v>0.42020099999999999</v>
      </c>
      <c r="L36" s="10">
        <v>7.32</v>
      </c>
      <c r="M36" s="11">
        <v>205.58586</v>
      </c>
      <c r="N36" s="9">
        <v>0.42</v>
      </c>
      <c r="O36" s="10">
        <v>13.008979199999999</v>
      </c>
      <c r="P36" s="15">
        <v>5.5788571428571432</v>
      </c>
      <c r="Q36" s="11">
        <v>78.141378342857152</v>
      </c>
      <c r="R36" s="9">
        <v>0.44</v>
      </c>
      <c r="S36" s="9">
        <v>13.628454399999999</v>
      </c>
      <c r="T36" s="9">
        <v>1.024</v>
      </c>
      <c r="U36" s="9">
        <v>0.08</v>
      </c>
      <c r="V36" s="12">
        <v>34.850999999999999</v>
      </c>
      <c r="W36" s="10">
        <v>26.8</v>
      </c>
      <c r="X36" s="9">
        <v>8.2170000000000005</v>
      </c>
      <c r="Y36" s="9">
        <v>6.88</v>
      </c>
      <c r="Z36" s="9">
        <v>0.14000000000000001</v>
      </c>
      <c r="AA36" s="8" t="s">
        <v>34</v>
      </c>
      <c r="AB36" s="8" t="s">
        <v>34</v>
      </c>
    </row>
    <row r="37" spans="1:28" x14ac:dyDescent="0.25">
      <c r="A37" s="1" t="s">
        <v>32</v>
      </c>
      <c r="B37" s="7">
        <v>37321</v>
      </c>
      <c r="C37" s="8">
        <v>1112</v>
      </c>
      <c r="D37" s="8"/>
      <c r="E37" s="8"/>
      <c r="F37" s="9">
        <v>0.12</v>
      </c>
      <c r="G37" s="10">
        <v>3.7168511999999998</v>
      </c>
      <c r="H37" s="9">
        <v>0.45</v>
      </c>
      <c r="I37" s="10">
        <v>6.3030150000000003</v>
      </c>
      <c r="J37" s="9">
        <v>0.02</v>
      </c>
      <c r="K37" s="10">
        <v>0.28013399999999999</v>
      </c>
      <c r="L37" s="10">
        <v>12.95</v>
      </c>
      <c r="M37" s="11">
        <v>363.70722499999999</v>
      </c>
      <c r="N37" s="9">
        <v>0.42</v>
      </c>
      <c r="O37" s="10">
        <v>13.008979199999999</v>
      </c>
      <c r="P37" s="15">
        <v>6.59</v>
      </c>
      <c r="Q37" s="11">
        <v>92.304152999999999</v>
      </c>
      <c r="R37" s="9">
        <v>0.5</v>
      </c>
      <c r="S37" s="9">
        <v>15.486879999999999</v>
      </c>
      <c r="T37" s="9">
        <v>0.97099999999999997</v>
      </c>
      <c r="U37" s="9">
        <v>0.08</v>
      </c>
      <c r="V37" s="12">
        <v>34.383000000000003</v>
      </c>
      <c r="W37" s="10">
        <v>24.1</v>
      </c>
      <c r="X37" s="9">
        <v>8.2279999999999998</v>
      </c>
      <c r="Y37" s="9">
        <v>6.93</v>
      </c>
      <c r="Z37" s="9">
        <v>0.16</v>
      </c>
      <c r="AA37" s="8" t="s">
        <v>34</v>
      </c>
      <c r="AB37" s="8" t="s">
        <v>34</v>
      </c>
    </row>
    <row r="38" spans="1:28" x14ac:dyDescent="0.25">
      <c r="A38" s="1" t="s">
        <v>32</v>
      </c>
      <c r="B38" s="7">
        <v>37361</v>
      </c>
      <c r="C38" s="8">
        <v>1133</v>
      </c>
      <c r="D38" s="8"/>
      <c r="E38" s="8"/>
      <c r="F38" s="9">
        <v>0.19</v>
      </c>
      <c r="G38" s="10">
        <v>5.8850144000000002</v>
      </c>
      <c r="H38" s="9">
        <v>2.33</v>
      </c>
      <c r="I38" s="10">
        <v>32.635611000000004</v>
      </c>
      <c r="J38" s="9">
        <v>0.03</v>
      </c>
      <c r="K38" s="10">
        <v>0.42020099999999999</v>
      </c>
      <c r="L38" s="10">
        <v>14.82</v>
      </c>
      <c r="M38" s="11">
        <v>416.22710999999998</v>
      </c>
      <c r="N38" s="9">
        <v>0.4</v>
      </c>
      <c r="O38" s="10">
        <v>12.389504000000001</v>
      </c>
      <c r="P38" s="15">
        <v>7.04</v>
      </c>
      <c r="Q38" s="11">
        <v>98.607168000000001</v>
      </c>
      <c r="R38" s="9">
        <v>0.4</v>
      </c>
      <c r="S38" s="9">
        <v>12.389504000000001</v>
      </c>
      <c r="T38" s="9">
        <v>0.97699999999999998</v>
      </c>
      <c r="U38" s="9">
        <v>7.0000000000000007E-2</v>
      </c>
      <c r="V38" s="12">
        <v>34.104999999999997</v>
      </c>
      <c r="W38" s="10">
        <v>25.5</v>
      </c>
      <c r="X38" s="9">
        <v>8.2279999999999998</v>
      </c>
      <c r="Y38" s="9">
        <v>6.8</v>
      </c>
      <c r="Z38" s="9">
        <v>0.13</v>
      </c>
      <c r="AA38" s="8" t="s">
        <v>34</v>
      </c>
      <c r="AB38" s="8" t="s">
        <v>34</v>
      </c>
    </row>
    <row r="39" spans="1:28" x14ac:dyDescent="0.25">
      <c r="A39" s="1" t="s">
        <v>32</v>
      </c>
      <c r="B39" s="7">
        <v>37447</v>
      </c>
      <c r="C39" s="8">
        <v>1122</v>
      </c>
      <c r="D39" s="8"/>
      <c r="E39" s="8"/>
      <c r="F39" s="9">
        <v>0.12</v>
      </c>
      <c r="G39" s="10">
        <v>3.7168511999999998</v>
      </c>
      <c r="H39" s="9">
        <v>2.3199999999999998</v>
      </c>
      <c r="I39" s="10">
        <v>32.495543999999995</v>
      </c>
      <c r="J39" s="9">
        <v>0.17</v>
      </c>
      <c r="K39" s="10">
        <v>2.3811390000000001</v>
      </c>
      <c r="L39" s="10">
        <v>14.37</v>
      </c>
      <c r="M39" s="11">
        <v>403.58863499999995</v>
      </c>
      <c r="N39" s="9">
        <v>0.38</v>
      </c>
      <c r="O39" s="10">
        <v>11.7700288</v>
      </c>
      <c r="P39" s="15">
        <v>7.7714285714285714</v>
      </c>
      <c r="Q39" s="11">
        <v>108.85206857142857</v>
      </c>
      <c r="R39" s="9">
        <v>0.39</v>
      </c>
      <c r="S39" s="9">
        <v>12.0797664</v>
      </c>
      <c r="T39" s="9">
        <v>0.86899999999999999</v>
      </c>
      <c r="U39" s="9">
        <v>0.08</v>
      </c>
      <c r="V39" s="12">
        <v>34.311</v>
      </c>
      <c r="W39" s="10">
        <v>26.2</v>
      </c>
      <c r="X39" s="9">
        <v>8.2210000000000001</v>
      </c>
      <c r="Y39" s="9">
        <v>7.19</v>
      </c>
      <c r="Z39" s="9">
        <v>7.0000000000000007E-2</v>
      </c>
      <c r="AA39" s="8" t="s">
        <v>34</v>
      </c>
      <c r="AB39" s="8" t="s">
        <v>34</v>
      </c>
    </row>
    <row r="40" spans="1:28" x14ac:dyDescent="0.25">
      <c r="A40" s="1" t="s">
        <v>32</v>
      </c>
      <c r="B40" s="7">
        <v>1012</v>
      </c>
      <c r="C40" s="8">
        <v>1115</v>
      </c>
      <c r="D40" s="8"/>
      <c r="E40" s="8"/>
      <c r="F40" s="9">
        <v>0.15</v>
      </c>
      <c r="G40" s="10">
        <v>4.646064</v>
      </c>
      <c r="H40" s="9">
        <v>2.25</v>
      </c>
      <c r="I40" s="10">
        <v>31.515075</v>
      </c>
      <c r="J40" s="9">
        <v>0.04</v>
      </c>
      <c r="K40" s="10">
        <v>0.56026799999999999</v>
      </c>
      <c r="L40" s="10">
        <v>12.13</v>
      </c>
      <c r="M40" s="11">
        <v>340.67711500000001</v>
      </c>
      <c r="N40" s="9">
        <v>0.38</v>
      </c>
      <c r="O40" s="10">
        <v>11.7700288</v>
      </c>
      <c r="P40" s="15">
        <v>6.8214285714285712</v>
      </c>
      <c r="Q40" s="11">
        <v>95.545703571428575</v>
      </c>
      <c r="R40" s="9">
        <v>0.39</v>
      </c>
      <c r="S40" s="9">
        <v>12.0797664</v>
      </c>
      <c r="T40" s="9">
        <v>0.95699999999999996</v>
      </c>
      <c r="U40" s="9">
        <v>0.11</v>
      </c>
      <c r="V40" s="12">
        <v>34.643999999999998</v>
      </c>
      <c r="W40" s="10">
        <v>27</v>
      </c>
      <c r="X40" s="9">
        <v>8.2420000000000009</v>
      </c>
      <c r="Y40" s="9">
        <v>6.87</v>
      </c>
      <c r="Z40" s="9">
        <v>7.0000000000000007E-2</v>
      </c>
      <c r="AA40" s="8" t="s">
        <v>34</v>
      </c>
      <c r="AB40" s="8">
        <v>1</v>
      </c>
    </row>
    <row r="41" spans="1:28" x14ac:dyDescent="0.25">
      <c r="A41" s="1" t="s">
        <v>32</v>
      </c>
      <c r="B41" s="7">
        <v>37692</v>
      </c>
      <c r="C41" s="8">
        <v>1018</v>
      </c>
      <c r="D41" s="8"/>
      <c r="E41" s="8"/>
      <c r="F41" s="9">
        <v>0.12</v>
      </c>
      <c r="G41" s="10">
        <v>3.7168511999999998</v>
      </c>
      <c r="H41" s="9">
        <v>0.45</v>
      </c>
      <c r="I41" s="10">
        <v>6.3030150000000003</v>
      </c>
      <c r="J41" s="9">
        <v>0.03</v>
      </c>
      <c r="K41" s="10">
        <v>0.42020099999999999</v>
      </c>
      <c r="L41" s="10">
        <v>12.95</v>
      </c>
      <c r="M41" s="11">
        <v>363.70722499999999</v>
      </c>
      <c r="N41" s="9">
        <v>0.47</v>
      </c>
      <c r="O41" s="10">
        <v>14.557667199999999</v>
      </c>
      <c r="P41" s="15">
        <v>5.87</v>
      </c>
      <c r="Q41" s="11">
        <v>82.219329000000002</v>
      </c>
      <c r="R41" s="9">
        <v>0.5</v>
      </c>
      <c r="S41" s="9">
        <v>15.486879999999999</v>
      </c>
      <c r="T41" s="9">
        <v>1.0780000000000001</v>
      </c>
      <c r="U41" s="9">
        <v>7.0000000000000007E-2</v>
      </c>
      <c r="V41" s="12">
        <v>34.652000000000001</v>
      </c>
      <c r="W41" s="10">
        <v>25</v>
      </c>
      <c r="X41" s="9">
        <v>8.2560000000000002</v>
      </c>
      <c r="Y41" s="9">
        <v>7.05</v>
      </c>
      <c r="Z41" s="9">
        <v>0.1</v>
      </c>
      <c r="AA41" s="8" t="s">
        <v>34</v>
      </c>
      <c r="AB41" s="8">
        <v>2</v>
      </c>
    </row>
    <row r="42" spans="1:28" x14ac:dyDescent="0.25">
      <c r="A42" s="1" t="s">
        <v>32</v>
      </c>
      <c r="B42" s="7">
        <v>37734</v>
      </c>
      <c r="C42" s="8">
        <v>1120</v>
      </c>
      <c r="D42" s="8"/>
      <c r="E42" s="8"/>
      <c r="F42" s="9">
        <v>0.19</v>
      </c>
      <c r="G42" s="10">
        <v>5.8850144000000002</v>
      </c>
      <c r="H42" s="9">
        <v>2.33</v>
      </c>
      <c r="I42" s="10">
        <v>32.635611000000004</v>
      </c>
      <c r="J42" s="9">
        <v>0.03</v>
      </c>
      <c r="K42" s="10">
        <v>0.42020099999999999</v>
      </c>
      <c r="L42" s="10">
        <v>14.82</v>
      </c>
      <c r="M42" s="11">
        <v>416.22710999999998</v>
      </c>
      <c r="N42" s="9">
        <v>0.4</v>
      </c>
      <c r="O42" s="10">
        <v>12.389504000000001</v>
      </c>
      <c r="P42" s="15">
        <v>6.77</v>
      </c>
      <c r="Q42" s="11">
        <v>94.825358999999992</v>
      </c>
      <c r="R42" s="9">
        <v>0.4</v>
      </c>
      <c r="S42" s="9">
        <v>12.389504000000001</v>
      </c>
      <c r="T42" s="9">
        <v>0.98199999999999998</v>
      </c>
      <c r="U42" s="9">
        <v>0.09</v>
      </c>
      <c r="V42" s="12">
        <v>34.564</v>
      </c>
      <c r="W42" s="10">
        <v>24.9</v>
      </c>
      <c r="X42" s="9">
        <v>8.2910000000000004</v>
      </c>
      <c r="Y42" s="9">
        <v>7.59</v>
      </c>
      <c r="Z42" s="9">
        <v>0.12</v>
      </c>
      <c r="AA42" s="8" t="s">
        <v>34</v>
      </c>
      <c r="AB42" s="8" t="s">
        <v>34</v>
      </c>
    </row>
    <row r="43" spans="1:28" x14ac:dyDescent="0.25">
      <c r="A43" s="1" t="s">
        <v>32</v>
      </c>
      <c r="B43" s="7">
        <v>37854</v>
      </c>
      <c r="C43" s="8">
        <v>1110</v>
      </c>
      <c r="D43" s="8"/>
      <c r="E43" s="8"/>
      <c r="F43" s="9">
        <v>0.1</v>
      </c>
      <c r="G43" s="10">
        <v>3.0973760000000001</v>
      </c>
      <c r="H43" s="9">
        <v>0.11</v>
      </c>
      <c r="I43" s="10">
        <v>1.540737</v>
      </c>
      <c r="J43" s="9">
        <v>0.1</v>
      </c>
      <c r="K43" s="10">
        <v>1.4006700000000001</v>
      </c>
      <c r="L43" s="10">
        <v>5.08</v>
      </c>
      <c r="M43" s="11">
        <v>142.67434</v>
      </c>
      <c r="N43" s="9">
        <v>0.36</v>
      </c>
      <c r="O43" s="10">
        <v>11.150553599999999</v>
      </c>
      <c r="P43" s="15">
        <v>6.64</v>
      </c>
      <c r="Q43" s="11">
        <v>93.004487999999995</v>
      </c>
      <c r="R43" s="9">
        <v>0.38</v>
      </c>
      <c r="S43" s="9">
        <v>11.7700288</v>
      </c>
      <c r="T43" s="9" t="s">
        <v>35</v>
      </c>
      <c r="U43" s="9">
        <v>0.09</v>
      </c>
      <c r="V43" s="12">
        <v>34.758000000000003</v>
      </c>
      <c r="W43" s="10">
        <v>28.5</v>
      </c>
      <c r="X43" s="9">
        <v>8.2650000000000006</v>
      </c>
      <c r="Y43" s="9">
        <v>6.7</v>
      </c>
      <c r="Z43" s="9">
        <v>0.03</v>
      </c>
      <c r="AA43" s="8" t="s">
        <v>34</v>
      </c>
      <c r="AB43" s="8" t="s">
        <v>34</v>
      </c>
    </row>
    <row r="44" spans="1:28" x14ac:dyDescent="0.25">
      <c r="A44" s="1" t="s">
        <v>32</v>
      </c>
      <c r="B44" s="7">
        <v>37928</v>
      </c>
      <c r="C44" s="8">
        <v>952</v>
      </c>
      <c r="D44" s="8"/>
      <c r="E44" s="8"/>
      <c r="F44" s="9">
        <v>0.13</v>
      </c>
      <c r="G44" s="10">
        <v>4.0265887999999999</v>
      </c>
      <c r="H44" s="9">
        <v>0.09</v>
      </c>
      <c r="I44" s="10">
        <v>1.2606029999999999</v>
      </c>
      <c r="J44" s="9">
        <v>0.17</v>
      </c>
      <c r="K44" s="10">
        <v>2.3811390000000001</v>
      </c>
      <c r="L44" s="10">
        <v>4.54</v>
      </c>
      <c r="M44" s="11">
        <v>127.50816999999999</v>
      </c>
      <c r="N44" s="9">
        <v>0.38</v>
      </c>
      <c r="O44" s="10">
        <v>11.7700288</v>
      </c>
      <c r="P44" s="15">
        <v>7.02</v>
      </c>
      <c r="Q44" s="11">
        <v>98.327033999999998</v>
      </c>
      <c r="R44" s="9">
        <v>0.45</v>
      </c>
      <c r="S44" s="9">
        <v>13.938191999999999</v>
      </c>
      <c r="T44" s="9" t="s">
        <v>35</v>
      </c>
      <c r="U44" s="9">
        <v>0.16</v>
      </c>
      <c r="V44" s="12">
        <v>34.661000000000001</v>
      </c>
      <c r="W44" s="10">
        <v>27.3</v>
      </c>
      <c r="X44" s="9">
        <v>8.24</v>
      </c>
      <c r="Y44" s="9" t="s">
        <v>35</v>
      </c>
      <c r="Z44" s="9">
        <v>0.18</v>
      </c>
      <c r="AA44" s="8" t="s">
        <v>34</v>
      </c>
      <c r="AB44" s="8" t="s">
        <v>34</v>
      </c>
    </row>
    <row r="45" spans="1:28" x14ac:dyDescent="0.25">
      <c r="A45" s="1" t="s">
        <v>32</v>
      </c>
      <c r="B45" s="7">
        <v>38064</v>
      </c>
      <c r="C45" s="8">
        <v>1053</v>
      </c>
      <c r="D45" s="8"/>
      <c r="E45" s="8"/>
      <c r="F45" s="9">
        <v>0.2</v>
      </c>
      <c r="G45" s="10">
        <v>6.1947520000000003</v>
      </c>
      <c r="H45" s="9">
        <v>0.1</v>
      </c>
      <c r="I45" s="10">
        <v>1.4006700000000001</v>
      </c>
      <c r="J45" s="9">
        <v>0.33</v>
      </c>
      <c r="K45" s="10">
        <v>4.6222110000000001</v>
      </c>
      <c r="L45" s="10">
        <v>14.79</v>
      </c>
      <c r="M45" s="11">
        <v>415.38454499999995</v>
      </c>
      <c r="N45" s="9">
        <v>0.49</v>
      </c>
      <c r="O45" s="10">
        <v>15.177142399999999</v>
      </c>
      <c r="P45" s="15">
        <v>5.66</v>
      </c>
      <c r="Q45" s="11">
        <v>79.277922000000004</v>
      </c>
      <c r="R45" s="9">
        <v>0.56000000000000005</v>
      </c>
      <c r="S45" s="9">
        <v>17.3453056</v>
      </c>
      <c r="T45" s="9" t="s">
        <v>35</v>
      </c>
      <c r="U45" s="18" t="s">
        <v>35</v>
      </c>
      <c r="V45" s="12">
        <v>34.017000000000003</v>
      </c>
      <c r="W45" s="10">
        <v>25.4</v>
      </c>
      <c r="X45" s="9">
        <v>8.2420000000000009</v>
      </c>
      <c r="Y45" s="9">
        <v>6.9</v>
      </c>
      <c r="Z45" s="9">
        <v>0.21</v>
      </c>
      <c r="AA45" s="8" t="s">
        <v>34</v>
      </c>
      <c r="AB45" s="8" t="s">
        <v>34</v>
      </c>
    </row>
    <row r="46" spans="1:28" x14ac:dyDescent="0.25">
      <c r="A46" s="1" t="s">
        <v>32</v>
      </c>
      <c r="B46" s="7">
        <v>38131</v>
      </c>
      <c r="C46" s="8">
        <v>1104</v>
      </c>
      <c r="D46" s="8"/>
      <c r="E46" s="8"/>
      <c r="F46" s="9">
        <v>0.17</v>
      </c>
      <c r="G46" s="10">
        <v>5.2655392000000001</v>
      </c>
      <c r="H46" s="9">
        <v>0.5</v>
      </c>
      <c r="I46" s="10">
        <v>7.0033500000000002</v>
      </c>
      <c r="J46" s="9">
        <v>0.2</v>
      </c>
      <c r="K46" s="10">
        <v>2.8013400000000002</v>
      </c>
      <c r="L46" s="10">
        <v>10.35</v>
      </c>
      <c r="M46" s="11">
        <v>290.68492499999996</v>
      </c>
      <c r="N46" s="9">
        <v>0.47</v>
      </c>
      <c r="O46" s="10">
        <v>14.557667199999999</v>
      </c>
      <c r="P46" s="15">
        <v>6.31</v>
      </c>
      <c r="Q46" s="11">
        <v>88.382277000000002</v>
      </c>
      <c r="R46" s="9">
        <v>0.46</v>
      </c>
      <c r="S46" s="9">
        <v>14.247929600000001</v>
      </c>
      <c r="T46" s="9" t="s">
        <v>35</v>
      </c>
      <c r="U46" s="18" t="s">
        <v>35</v>
      </c>
      <c r="V46" s="9">
        <v>33.26</v>
      </c>
      <c r="W46" s="10">
        <v>26.8</v>
      </c>
      <c r="X46" s="9">
        <v>8.2319999999999993</v>
      </c>
      <c r="Y46" s="9">
        <v>7</v>
      </c>
      <c r="Z46" s="9">
        <v>0.01</v>
      </c>
      <c r="AA46" s="8" t="s">
        <v>34</v>
      </c>
      <c r="AB46" s="8" t="s">
        <v>34</v>
      </c>
    </row>
    <row r="47" spans="1:28" x14ac:dyDescent="0.25">
      <c r="A47" s="1" t="s">
        <v>32</v>
      </c>
      <c r="B47" s="7">
        <v>38252</v>
      </c>
      <c r="C47" s="8">
        <v>1138</v>
      </c>
      <c r="D47" s="8"/>
      <c r="E47" s="8"/>
      <c r="F47" s="9">
        <v>0.09</v>
      </c>
      <c r="G47" s="10">
        <v>2.7876383999999996</v>
      </c>
      <c r="H47" s="9">
        <v>0.02</v>
      </c>
      <c r="I47" s="10">
        <v>0.28013399999999999</v>
      </c>
      <c r="J47" s="9">
        <v>0.31</v>
      </c>
      <c r="K47" s="10">
        <v>4.3420769999999997</v>
      </c>
      <c r="L47" s="10">
        <v>2.37</v>
      </c>
      <c r="M47" s="11">
        <v>66.562635</v>
      </c>
      <c r="N47" s="9">
        <v>0.28999999999999998</v>
      </c>
      <c r="O47" s="10">
        <v>8.9823903999999981</v>
      </c>
      <c r="P47" s="15">
        <v>3.97</v>
      </c>
      <c r="Q47" s="11">
        <v>55.606599000000003</v>
      </c>
      <c r="R47" s="9">
        <v>0.31</v>
      </c>
      <c r="S47" s="9">
        <v>9.6018656</v>
      </c>
      <c r="T47" s="9" t="s">
        <v>35</v>
      </c>
      <c r="U47" s="9">
        <v>0.08</v>
      </c>
      <c r="V47" s="9">
        <v>24.9</v>
      </c>
      <c r="W47" s="10" t="s">
        <v>35</v>
      </c>
      <c r="X47" s="9">
        <v>8.2769999999999992</v>
      </c>
      <c r="Y47" s="9">
        <v>6.95</v>
      </c>
      <c r="Z47" s="9">
        <v>0.13</v>
      </c>
      <c r="AA47" s="8" t="s">
        <v>34</v>
      </c>
      <c r="AB47" s="8" t="s">
        <v>34</v>
      </c>
    </row>
    <row r="48" spans="1:28" x14ac:dyDescent="0.25">
      <c r="A48" s="1" t="s">
        <v>32</v>
      </c>
      <c r="B48" s="7">
        <v>38320</v>
      </c>
      <c r="C48" s="8">
        <v>1046</v>
      </c>
      <c r="D48" s="8"/>
      <c r="E48" s="8"/>
      <c r="F48" s="9">
        <v>0.09</v>
      </c>
      <c r="G48" s="10">
        <v>2.7876383999999996</v>
      </c>
      <c r="H48" s="9">
        <v>0.41</v>
      </c>
      <c r="I48" s="10">
        <v>5.7427469999999996</v>
      </c>
      <c r="J48" s="9">
        <v>0.14000000000000001</v>
      </c>
      <c r="K48" s="10">
        <v>1.9609380000000003</v>
      </c>
      <c r="L48" s="10">
        <v>4.5199999999999996</v>
      </c>
      <c r="M48" s="11">
        <v>126.94645999999999</v>
      </c>
      <c r="N48" s="9">
        <v>0.32</v>
      </c>
      <c r="O48" s="10">
        <v>9.9116032000000001</v>
      </c>
      <c r="P48" s="15">
        <v>4.25</v>
      </c>
      <c r="Q48" s="11">
        <v>59.528475</v>
      </c>
      <c r="R48" s="9">
        <v>0.31</v>
      </c>
      <c r="S48" s="9">
        <v>9.6018656</v>
      </c>
      <c r="T48" s="9" t="s">
        <v>35</v>
      </c>
      <c r="U48" s="9">
        <v>7.0000000000000007E-2</v>
      </c>
      <c r="V48" s="9">
        <v>33.69</v>
      </c>
      <c r="W48" s="10">
        <v>27.1</v>
      </c>
      <c r="X48" s="9">
        <v>8.3019999999999996</v>
      </c>
      <c r="Y48" s="9">
        <v>9.7899999999999991</v>
      </c>
      <c r="Z48" s="9">
        <v>0.05</v>
      </c>
      <c r="AA48" s="8" t="s">
        <v>34</v>
      </c>
      <c r="AB48" s="8" t="s">
        <v>34</v>
      </c>
    </row>
    <row r="49" spans="1:28" x14ac:dyDescent="0.25">
      <c r="A49" s="1" t="s">
        <v>32</v>
      </c>
      <c r="B49" s="7">
        <v>38376</v>
      </c>
      <c r="C49" s="8">
        <v>1124</v>
      </c>
      <c r="D49" s="8"/>
      <c r="E49" s="8"/>
      <c r="F49" s="9">
        <v>7.0000000000000007E-2</v>
      </c>
      <c r="G49" s="10">
        <v>2.1681632</v>
      </c>
      <c r="H49" s="9">
        <v>0.19</v>
      </c>
      <c r="I49" s="10">
        <v>2.661273</v>
      </c>
      <c r="J49" s="9">
        <v>0.14000000000000001</v>
      </c>
      <c r="K49" s="10">
        <v>1.9609380000000003</v>
      </c>
      <c r="L49" s="10">
        <v>4.76</v>
      </c>
      <c r="M49" s="11">
        <v>133.68698000000001</v>
      </c>
      <c r="N49" s="9">
        <v>0.3</v>
      </c>
      <c r="O49" s="10">
        <v>9.2921279999999999</v>
      </c>
      <c r="P49" s="15">
        <v>4.72</v>
      </c>
      <c r="Q49" s="11">
        <v>66.111623999999992</v>
      </c>
      <c r="R49" s="9">
        <v>0.3</v>
      </c>
      <c r="S49" s="9">
        <v>9.2921279999999999</v>
      </c>
      <c r="T49" s="9" t="s">
        <v>35</v>
      </c>
      <c r="U49" s="9">
        <v>7.0000000000000007E-2</v>
      </c>
      <c r="V49" s="12">
        <v>34.770000000000003</v>
      </c>
      <c r="W49" s="10">
        <v>25.5</v>
      </c>
      <c r="X49" s="9">
        <v>8.33</v>
      </c>
      <c r="Y49" s="9">
        <v>6.87</v>
      </c>
      <c r="Z49" s="9">
        <v>7.0000000000000007E-2</v>
      </c>
      <c r="AA49" s="8" t="s">
        <v>34</v>
      </c>
      <c r="AB49" s="8" t="s">
        <v>34</v>
      </c>
    </row>
    <row r="50" spans="1:28" x14ac:dyDescent="0.25">
      <c r="A50" s="1" t="s">
        <v>32</v>
      </c>
      <c r="B50" s="7">
        <v>38455</v>
      </c>
      <c r="C50" s="8">
        <v>1130</v>
      </c>
      <c r="D50" s="8"/>
      <c r="E50" s="8"/>
      <c r="F50" s="9">
        <v>0.13</v>
      </c>
      <c r="G50" s="10">
        <v>4.0265887999999999</v>
      </c>
      <c r="H50" s="9">
        <v>0.42</v>
      </c>
      <c r="I50" s="10">
        <v>5.8828139999999998</v>
      </c>
      <c r="J50" s="9">
        <v>0.16</v>
      </c>
      <c r="K50" s="10">
        <v>2.241072</v>
      </c>
      <c r="L50" s="10">
        <v>6.35</v>
      </c>
      <c r="M50" s="11">
        <v>178.34292499999998</v>
      </c>
      <c r="N50" s="9">
        <v>0.39</v>
      </c>
      <c r="O50" s="10">
        <v>12.0797664</v>
      </c>
      <c r="P50" s="15">
        <v>4.49</v>
      </c>
      <c r="Q50" s="11">
        <v>62.890083000000004</v>
      </c>
      <c r="R50" s="9">
        <v>0.4</v>
      </c>
      <c r="S50" s="9">
        <v>12.389504000000001</v>
      </c>
      <c r="T50" s="9" t="s">
        <v>35</v>
      </c>
      <c r="U50" s="9">
        <v>0.1</v>
      </c>
      <c r="V50" s="12">
        <v>34.35</v>
      </c>
      <c r="W50" s="10">
        <v>25.4</v>
      </c>
      <c r="X50" s="9">
        <v>8.3030000000000008</v>
      </c>
      <c r="Y50" s="9">
        <v>6.82</v>
      </c>
      <c r="Z50" s="9">
        <v>0.08</v>
      </c>
      <c r="AA50" s="8">
        <v>1</v>
      </c>
      <c r="AB50" s="8">
        <v>1</v>
      </c>
    </row>
    <row r="51" spans="1:28" x14ac:dyDescent="0.25">
      <c r="A51" s="1" t="s">
        <v>32</v>
      </c>
      <c r="B51" s="7">
        <v>38554</v>
      </c>
      <c r="C51" s="8">
        <v>1107</v>
      </c>
      <c r="D51" s="8"/>
      <c r="E51" s="8"/>
      <c r="F51" s="9">
        <v>0.06</v>
      </c>
      <c r="G51" s="10">
        <v>1.8584255999999999</v>
      </c>
      <c r="H51" s="9">
        <v>0.33</v>
      </c>
      <c r="I51" s="10">
        <v>4.6222110000000001</v>
      </c>
      <c r="J51" s="9">
        <v>0.44</v>
      </c>
      <c r="K51" s="10">
        <v>6.1629480000000001</v>
      </c>
      <c r="L51" s="10">
        <v>4.79</v>
      </c>
      <c r="M51" s="11">
        <v>134.52954500000001</v>
      </c>
      <c r="N51" s="9">
        <v>0.31</v>
      </c>
      <c r="O51" s="10">
        <v>9.6018656</v>
      </c>
      <c r="P51" s="15">
        <v>4.0199999999999996</v>
      </c>
      <c r="Q51" s="11">
        <v>56.306933999999998</v>
      </c>
      <c r="R51" s="9">
        <v>0.34</v>
      </c>
      <c r="S51" s="9">
        <v>10.5310784</v>
      </c>
      <c r="T51" s="9" t="s">
        <v>35</v>
      </c>
      <c r="U51" s="9">
        <v>0.12</v>
      </c>
      <c r="V51" s="12">
        <v>34.677999999999997</v>
      </c>
      <c r="W51" s="10">
        <v>27.4</v>
      </c>
      <c r="X51" s="9">
        <v>8.2720000000000002</v>
      </c>
      <c r="Y51" s="9">
        <v>6.67</v>
      </c>
      <c r="Z51" s="9">
        <v>0.02</v>
      </c>
      <c r="AA51" s="8" t="s">
        <v>34</v>
      </c>
      <c r="AB51" s="8" t="s">
        <v>34</v>
      </c>
    </row>
    <row r="52" spans="1:28" x14ac:dyDescent="0.25">
      <c r="A52" s="1" t="s">
        <v>32</v>
      </c>
      <c r="B52" s="16">
        <v>38638</v>
      </c>
      <c r="C52" s="8">
        <v>1035</v>
      </c>
      <c r="D52" s="8"/>
      <c r="E52" s="8"/>
      <c r="F52" s="9">
        <v>0.05</v>
      </c>
      <c r="G52" s="10">
        <v>1.5486880000000001</v>
      </c>
      <c r="H52" s="9">
        <v>0.03</v>
      </c>
      <c r="I52" s="10">
        <v>0.42020099999999999</v>
      </c>
      <c r="J52" s="9">
        <v>0.17</v>
      </c>
      <c r="K52" s="10">
        <v>2.3811390000000001</v>
      </c>
      <c r="L52" s="10">
        <v>1.68</v>
      </c>
      <c r="M52" s="11">
        <v>47.183639999999997</v>
      </c>
      <c r="N52" s="9">
        <v>0.37</v>
      </c>
      <c r="O52" s="10">
        <v>11.460291199999999</v>
      </c>
      <c r="P52" s="15">
        <v>4.57</v>
      </c>
      <c r="Q52" s="11">
        <v>64.010619000000005</v>
      </c>
      <c r="R52" s="9">
        <v>0.35</v>
      </c>
      <c r="S52" s="9">
        <v>10.840815999999998</v>
      </c>
      <c r="T52" s="9">
        <v>0.99819999999999998</v>
      </c>
      <c r="U52" s="9">
        <v>0.1</v>
      </c>
      <c r="V52" s="12">
        <v>34.923000000000002</v>
      </c>
      <c r="W52" s="10">
        <v>27.4</v>
      </c>
      <c r="X52" s="9">
        <v>8.2959999999999994</v>
      </c>
      <c r="Y52" s="9">
        <v>6.76</v>
      </c>
      <c r="Z52" s="9">
        <v>0.06</v>
      </c>
      <c r="AA52" s="8" t="s">
        <v>34</v>
      </c>
      <c r="AB52" s="8" t="s">
        <v>34</v>
      </c>
    </row>
    <row r="53" spans="1:28" x14ac:dyDescent="0.25">
      <c r="A53" s="1" t="s">
        <v>32</v>
      </c>
      <c r="B53" s="7">
        <v>38791</v>
      </c>
      <c r="C53" s="8">
        <v>1005</v>
      </c>
      <c r="D53" s="8"/>
      <c r="E53" s="8"/>
      <c r="F53" s="9">
        <v>0.36</v>
      </c>
      <c r="G53" s="10">
        <v>11.150553599999999</v>
      </c>
      <c r="H53" s="9">
        <v>1.77</v>
      </c>
      <c r="I53" s="10">
        <v>24.791859000000002</v>
      </c>
      <c r="J53" s="9">
        <v>0.33</v>
      </c>
      <c r="K53" s="10">
        <v>4.6222110000000001</v>
      </c>
      <c r="L53" s="10">
        <v>13.8</v>
      </c>
      <c r="M53" s="11">
        <v>387.57990000000001</v>
      </c>
      <c r="N53" s="9">
        <v>0.48</v>
      </c>
      <c r="O53" s="10">
        <v>14.867404799999999</v>
      </c>
      <c r="P53" s="15">
        <v>5.22</v>
      </c>
      <c r="Q53" s="11">
        <v>73.114974000000004</v>
      </c>
      <c r="R53" s="9">
        <v>0.48</v>
      </c>
      <c r="S53" s="9">
        <v>14.867404799999999</v>
      </c>
      <c r="T53" s="9" t="s">
        <v>35</v>
      </c>
      <c r="U53" s="9">
        <v>0.08</v>
      </c>
      <c r="V53" s="12">
        <v>34.512999999999998</v>
      </c>
      <c r="W53" s="10">
        <v>24.3</v>
      </c>
      <c r="X53" s="9">
        <v>8.2490000000000006</v>
      </c>
      <c r="Y53" s="9">
        <v>7.06</v>
      </c>
      <c r="Z53" s="9">
        <v>0.11</v>
      </c>
      <c r="AA53" s="8" t="s">
        <v>34</v>
      </c>
      <c r="AB53" s="8">
        <v>1</v>
      </c>
    </row>
    <row r="54" spans="1:28" x14ac:dyDescent="0.25">
      <c r="A54" s="1" t="s">
        <v>32</v>
      </c>
      <c r="B54" s="16">
        <v>38854</v>
      </c>
      <c r="C54" s="8">
        <v>1045</v>
      </c>
      <c r="D54" s="8"/>
      <c r="E54" s="8"/>
      <c r="F54" s="9">
        <v>0.17</v>
      </c>
      <c r="G54" s="10">
        <v>5.2655392000000001</v>
      </c>
      <c r="H54" s="9">
        <v>1.78</v>
      </c>
      <c r="I54" s="10">
        <v>24.931926000000001</v>
      </c>
      <c r="J54" s="9">
        <v>0.05</v>
      </c>
      <c r="K54" s="10">
        <v>0.70033500000000004</v>
      </c>
      <c r="L54" s="10">
        <v>13.1</v>
      </c>
      <c r="M54" s="11">
        <v>367.92005</v>
      </c>
      <c r="N54" s="9">
        <v>0.52</v>
      </c>
      <c r="O54" s="10">
        <v>16.106355199999999</v>
      </c>
      <c r="P54" s="15">
        <v>6.3142857142857149</v>
      </c>
      <c r="Q54" s="11">
        <v>88.442305714285723</v>
      </c>
      <c r="R54" s="9">
        <v>0.52</v>
      </c>
      <c r="S54" s="9">
        <v>16.106355199999999</v>
      </c>
      <c r="T54" s="9">
        <v>0.98299999999999998</v>
      </c>
      <c r="U54" s="9">
        <v>0.14000000000000001</v>
      </c>
      <c r="V54" s="12">
        <v>34.322000000000003</v>
      </c>
      <c r="W54" s="10">
        <v>24.8</v>
      </c>
      <c r="X54" s="9">
        <v>8.2759999999999998</v>
      </c>
      <c r="Y54" s="9">
        <v>7.14</v>
      </c>
      <c r="Z54" s="9">
        <v>7.0000000000000007E-2</v>
      </c>
      <c r="AA54" s="8" t="s">
        <v>34</v>
      </c>
      <c r="AB54" s="8" t="s">
        <v>34</v>
      </c>
    </row>
    <row r="55" spans="1:28" x14ac:dyDescent="0.25">
      <c r="A55" s="1" t="s">
        <v>32</v>
      </c>
      <c r="B55" s="16">
        <v>38945</v>
      </c>
      <c r="C55" s="8">
        <v>1051</v>
      </c>
      <c r="D55" s="8"/>
      <c r="E55" s="8"/>
      <c r="F55" s="9">
        <v>0.12</v>
      </c>
      <c r="G55" s="10">
        <v>3.7168511999999998</v>
      </c>
      <c r="H55" s="9">
        <v>0.34</v>
      </c>
      <c r="I55" s="10">
        <v>4.7622780000000002</v>
      </c>
      <c r="J55" s="9">
        <v>0.36</v>
      </c>
      <c r="K55" s="10">
        <v>5.0424119999999997</v>
      </c>
      <c r="L55" s="10">
        <v>2.91</v>
      </c>
      <c r="M55" s="11">
        <v>81.728805000000008</v>
      </c>
      <c r="N55" s="9">
        <v>0.36</v>
      </c>
      <c r="O55" s="10">
        <v>11.150553599999999</v>
      </c>
      <c r="P55" s="15">
        <v>5.1571428571428575</v>
      </c>
      <c r="Q55" s="11">
        <v>72.234552857142859</v>
      </c>
      <c r="R55" s="9">
        <v>0.41</v>
      </c>
      <c r="S55" s="9">
        <v>12.699241599999999</v>
      </c>
      <c r="T55" s="9">
        <v>0.94199999999999995</v>
      </c>
      <c r="U55" s="9">
        <v>0.16</v>
      </c>
      <c r="V55" s="12">
        <v>34.588999999999999</v>
      </c>
      <c r="W55" s="10">
        <v>26.8</v>
      </c>
      <c r="X55" s="9">
        <v>8.2370000000000001</v>
      </c>
      <c r="Y55" s="9">
        <v>9.17</v>
      </c>
      <c r="Z55" s="9">
        <v>0.09</v>
      </c>
      <c r="AA55" s="8" t="s">
        <v>34</v>
      </c>
      <c r="AB55" s="8" t="s">
        <v>34</v>
      </c>
    </row>
    <row r="56" spans="1:28" x14ac:dyDescent="0.25">
      <c r="A56" s="1" t="s">
        <v>32</v>
      </c>
      <c r="B56" s="16">
        <v>39041</v>
      </c>
      <c r="C56" s="8">
        <v>1047</v>
      </c>
      <c r="D56" s="8"/>
      <c r="E56" s="8"/>
      <c r="F56" s="9">
        <v>0.17</v>
      </c>
      <c r="G56" s="10">
        <v>5.2655392000000001</v>
      </c>
      <c r="H56" s="9">
        <v>1.49</v>
      </c>
      <c r="I56" s="10">
        <v>20.869983000000001</v>
      </c>
      <c r="J56" s="9">
        <v>0.52</v>
      </c>
      <c r="K56" s="10">
        <v>7.2834840000000005</v>
      </c>
      <c r="L56" s="10">
        <v>11</v>
      </c>
      <c r="M56" s="11">
        <v>308.94049999999999</v>
      </c>
      <c r="N56" s="9">
        <v>0.39</v>
      </c>
      <c r="O56" s="10">
        <v>12.0797664</v>
      </c>
      <c r="P56" s="15">
        <v>5.4714285714285706</v>
      </c>
      <c r="Q56" s="11">
        <v>76.636658571428569</v>
      </c>
      <c r="R56" s="9">
        <v>0.41</v>
      </c>
      <c r="S56" s="9">
        <v>12.699241599999999</v>
      </c>
      <c r="T56" s="9">
        <v>1.08</v>
      </c>
      <c r="U56" s="9">
        <v>0.34</v>
      </c>
      <c r="V56" s="12">
        <v>34.478000000000002</v>
      </c>
      <c r="W56" s="10">
        <v>26.6</v>
      </c>
      <c r="X56" s="9">
        <v>8.2680000000000007</v>
      </c>
      <c r="Y56" s="9">
        <v>6.85</v>
      </c>
      <c r="Z56" s="9">
        <v>0.15</v>
      </c>
      <c r="AA56" s="8">
        <v>1</v>
      </c>
      <c r="AB56" s="8" t="s">
        <v>34</v>
      </c>
    </row>
    <row r="57" spans="1:28" x14ac:dyDescent="0.25">
      <c r="A57" s="1" t="s">
        <v>32</v>
      </c>
      <c r="B57" s="16">
        <v>39125</v>
      </c>
      <c r="C57" s="8">
        <v>1147</v>
      </c>
      <c r="D57" s="8"/>
      <c r="E57" s="8"/>
      <c r="F57" s="9">
        <v>0.19</v>
      </c>
      <c r="G57" s="10">
        <v>5.8850144000000002</v>
      </c>
      <c r="H57" s="9">
        <v>1.65</v>
      </c>
      <c r="I57" s="10">
        <v>23.111055</v>
      </c>
      <c r="J57" s="9">
        <v>0.48</v>
      </c>
      <c r="K57" s="10">
        <v>6.7232159999999999</v>
      </c>
      <c r="L57" s="10">
        <v>11.6</v>
      </c>
      <c r="M57" s="11">
        <v>325.79179999999997</v>
      </c>
      <c r="N57" s="9">
        <v>0.45</v>
      </c>
      <c r="O57" s="10">
        <v>13.938191999999999</v>
      </c>
      <c r="P57" s="15">
        <v>6.15</v>
      </c>
      <c r="Q57" s="11">
        <v>86.141205000000014</v>
      </c>
      <c r="R57" s="9">
        <v>0.43</v>
      </c>
      <c r="S57" s="9">
        <v>13.318716799999999</v>
      </c>
      <c r="T57" s="9">
        <v>1.38</v>
      </c>
      <c r="U57" s="9">
        <v>0.2</v>
      </c>
      <c r="V57" s="12">
        <v>34.084000000000003</v>
      </c>
      <c r="W57" s="10">
        <v>24.6</v>
      </c>
      <c r="X57" s="9">
        <v>8.2530000000000001</v>
      </c>
      <c r="Y57" s="9">
        <v>7.16</v>
      </c>
      <c r="Z57" s="9">
        <v>0.12</v>
      </c>
      <c r="AA57" s="8" t="s">
        <v>34</v>
      </c>
      <c r="AB57" s="8" t="s">
        <v>34</v>
      </c>
    </row>
    <row r="58" spans="1:28" x14ac:dyDescent="0.25">
      <c r="A58" s="1" t="s">
        <v>32</v>
      </c>
      <c r="B58" s="16">
        <v>39188</v>
      </c>
      <c r="C58" s="8">
        <v>1130</v>
      </c>
      <c r="D58" s="8"/>
      <c r="E58" s="8"/>
      <c r="F58" s="9">
        <v>0.28000000000000003</v>
      </c>
      <c r="G58" s="10">
        <v>8.6726527999999998</v>
      </c>
      <c r="H58" s="9">
        <v>4.1900000000000004</v>
      </c>
      <c r="I58" s="10">
        <v>58.68807300000001</v>
      </c>
      <c r="J58" s="9">
        <v>0.6</v>
      </c>
      <c r="K58" s="10">
        <v>8.4040199999999992</v>
      </c>
      <c r="L58" s="10">
        <v>33.5</v>
      </c>
      <c r="M58" s="11">
        <v>940.86424999999997</v>
      </c>
      <c r="N58" s="9">
        <v>0.52</v>
      </c>
      <c r="O58" s="10">
        <v>16.106355199999999</v>
      </c>
      <c r="P58" s="15">
        <v>8.7857142857142865</v>
      </c>
      <c r="Q58" s="11">
        <v>123.05886428571429</v>
      </c>
      <c r="R58" s="9">
        <v>0.53</v>
      </c>
      <c r="S58" s="9">
        <v>16.416092800000001</v>
      </c>
      <c r="T58" s="9">
        <v>0.89300000000000002</v>
      </c>
      <c r="U58" s="9">
        <v>0.28000000000000003</v>
      </c>
      <c r="V58" s="12">
        <v>33.610999999999997</v>
      </c>
      <c r="W58" s="10">
        <v>25.5</v>
      </c>
      <c r="X58" s="9">
        <v>8.3119999999999994</v>
      </c>
      <c r="Y58" s="9">
        <v>7.4</v>
      </c>
      <c r="Z58" s="9">
        <v>0.12</v>
      </c>
      <c r="AA58" s="8" t="s">
        <v>34</v>
      </c>
      <c r="AB58" s="8" t="s">
        <v>34</v>
      </c>
    </row>
    <row r="59" spans="1:28" x14ac:dyDescent="0.25">
      <c r="A59" s="1" t="s">
        <v>36</v>
      </c>
      <c r="B59" s="16">
        <v>39352</v>
      </c>
      <c r="C59" s="8">
        <v>1027</v>
      </c>
      <c r="D59" s="29" t="s">
        <v>52</v>
      </c>
      <c r="E59" s="29" t="s">
        <v>53</v>
      </c>
      <c r="F59" s="9">
        <v>0.1711125804551982</v>
      </c>
      <c r="G59" s="15">
        <v>5.3</v>
      </c>
      <c r="H59" s="9">
        <v>0.72822292188738236</v>
      </c>
      <c r="I59" s="15">
        <v>10.199999999999999</v>
      </c>
      <c r="J59" s="9">
        <v>7.1394404106606127E-3</v>
      </c>
      <c r="K59" s="15">
        <v>0.1</v>
      </c>
      <c r="L59" s="10">
        <v>7.7370885332288912</v>
      </c>
      <c r="M59" s="19">
        <v>217.3</v>
      </c>
      <c r="N59" s="9">
        <v>0.31962538613329478</v>
      </c>
      <c r="O59" s="15">
        <v>9.9</v>
      </c>
      <c r="P59" s="10">
        <v>5.4473930333340466</v>
      </c>
      <c r="Q59" s="19">
        <v>76.3</v>
      </c>
      <c r="U59" s="9">
        <v>0.16</v>
      </c>
      <c r="V59" s="12">
        <v>34.725000000000001</v>
      </c>
      <c r="W59" s="15">
        <v>26.64</v>
      </c>
      <c r="X59" s="17">
        <v>8.08</v>
      </c>
      <c r="Y59" s="17">
        <v>6.56</v>
      </c>
      <c r="Z59" s="9">
        <v>0.08</v>
      </c>
      <c r="AA59" s="20"/>
      <c r="AB59" s="20"/>
    </row>
    <row r="60" spans="1:28" x14ac:dyDescent="0.25">
      <c r="A60" s="1" t="s">
        <v>36</v>
      </c>
      <c r="B60" s="16">
        <v>39430</v>
      </c>
      <c r="C60" s="8">
        <v>1025</v>
      </c>
      <c r="D60" s="29" t="s">
        <v>52</v>
      </c>
      <c r="E60" s="29" t="s">
        <v>53</v>
      </c>
      <c r="F60" s="9">
        <v>8.3942020600663275E-2</v>
      </c>
      <c r="G60" s="15">
        <v>2.6</v>
      </c>
      <c r="H60" s="9">
        <v>0.43550586505029731</v>
      </c>
      <c r="I60" s="15">
        <v>6.1</v>
      </c>
      <c r="J60" s="9">
        <v>0</v>
      </c>
      <c r="K60" s="15"/>
      <c r="L60" s="10">
        <v>4.7533424720941415</v>
      </c>
      <c r="M60" s="19">
        <v>133.5</v>
      </c>
      <c r="N60" s="9">
        <v>0.31316830762555142</v>
      </c>
      <c r="O60" s="15">
        <v>9.6999999999999993</v>
      </c>
      <c r="P60" s="10">
        <v>9.0670893215389778</v>
      </c>
      <c r="Q60" s="19">
        <v>127</v>
      </c>
      <c r="U60" s="9">
        <v>7.0000000000000007E-2</v>
      </c>
      <c r="V60" s="12">
        <v>34.625</v>
      </c>
      <c r="W60" s="10">
        <v>25.63</v>
      </c>
      <c r="X60" s="9">
        <v>8.19</v>
      </c>
      <c r="Y60" s="9">
        <v>6.72</v>
      </c>
      <c r="Z60" s="9">
        <v>0.34</v>
      </c>
      <c r="AA60" s="20"/>
      <c r="AB60" s="20"/>
    </row>
    <row r="61" spans="1:28" x14ac:dyDescent="0.25">
      <c r="A61" s="1" t="s">
        <v>36</v>
      </c>
      <c r="B61" s="16">
        <v>39518</v>
      </c>
      <c r="C61" s="8">
        <v>1033</v>
      </c>
      <c r="D61" s="29" t="s">
        <v>52</v>
      </c>
      <c r="E61" s="29" t="s">
        <v>53</v>
      </c>
      <c r="F61" s="9">
        <v>0.12268449164712324</v>
      </c>
      <c r="G61" s="15">
        <v>3.8</v>
      </c>
      <c r="H61" s="9">
        <v>1.0994738232417343</v>
      </c>
      <c r="I61" s="15">
        <v>15.4</v>
      </c>
      <c r="J61" s="9">
        <v>5.7115523285284901E-2</v>
      </c>
      <c r="K61" s="15">
        <v>0.8</v>
      </c>
      <c r="L61" s="10">
        <v>8.420715315732318</v>
      </c>
      <c r="M61" s="19">
        <v>236.5</v>
      </c>
      <c r="N61" s="9">
        <v>0.16142696269358323</v>
      </c>
      <c r="O61" s="15">
        <v>5</v>
      </c>
      <c r="P61" s="10">
        <v>7.1180220894286306</v>
      </c>
      <c r="Q61" s="19">
        <v>99.7</v>
      </c>
      <c r="U61" s="9">
        <v>0.14000000000000001</v>
      </c>
      <c r="V61" s="21">
        <v>34.781999999999996</v>
      </c>
      <c r="W61" s="15">
        <v>24.67</v>
      </c>
      <c r="X61" s="17">
        <v>8.11</v>
      </c>
      <c r="Y61" s="17">
        <v>6.53</v>
      </c>
      <c r="Z61" s="21">
        <v>0.35</v>
      </c>
      <c r="AA61" s="20"/>
      <c r="AB61" s="20"/>
    </row>
    <row r="62" spans="1:28" x14ac:dyDescent="0.25">
      <c r="A62" s="1" t="s">
        <v>36</v>
      </c>
      <c r="B62" s="16">
        <v>39608</v>
      </c>
      <c r="C62" s="22">
        <v>1055</v>
      </c>
      <c r="D62" s="29" t="s">
        <v>52</v>
      </c>
      <c r="E62" s="29" t="s">
        <v>53</v>
      </c>
      <c r="F62" s="9">
        <v>0.10331325612389326</v>
      </c>
      <c r="G62" s="15">
        <v>3.2</v>
      </c>
      <c r="H62" s="9">
        <v>0.44264530546095798</v>
      </c>
      <c r="I62" s="15">
        <v>6.2</v>
      </c>
      <c r="J62" s="9">
        <v>0.15706768903453347</v>
      </c>
      <c r="K62" s="15">
        <v>2.2000000000000002</v>
      </c>
      <c r="L62" s="10">
        <v>19.828737248758255</v>
      </c>
      <c r="M62" s="19">
        <v>556.9</v>
      </c>
      <c r="N62" s="9">
        <v>0.26474021881747645</v>
      </c>
      <c r="O62" s="15">
        <v>8.1999999999999993</v>
      </c>
      <c r="P62" s="10">
        <v>5.418835271691405</v>
      </c>
      <c r="Q62" s="19">
        <v>75.900000000000006</v>
      </c>
      <c r="U62" s="21">
        <v>0.1</v>
      </c>
      <c r="V62" s="23">
        <v>34.578299999999999</v>
      </c>
      <c r="W62" s="15">
        <v>25.12</v>
      </c>
      <c r="X62" s="17">
        <v>8.11</v>
      </c>
      <c r="Y62" s="21">
        <v>5.77</v>
      </c>
      <c r="Z62" s="21">
        <v>0.21</v>
      </c>
      <c r="AA62" s="20"/>
      <c r="AB62" s="20"/>
    </row>
    <row r="63" spans="1:28" x14ac:dyDescent="0.25">
      <c r="A63" s="1" t="s">
        <v>36</v>
      </c>
      <c r="B63" s="16">
        <v>39714</v>
      </c>
      <c r="C63" s="24">
        <v>1151</v>
      </c>
      <c r="D63" s="29" t="s">
        <v>52</v>
      </c>
      <c r="E63" s="29" t="s">
        <v>53</v>
      </c>
      <c r="F63" s="9">
        <v>1.6142696269358322E-2</v>
      </c>
      <c r="G63" s="18">
        <v>0.5</v>
      </c>
      <c r="H63" s="9">
        <v>0.37125090135435185</v>
      </c>
      <c r="I63" s="18">
        <v>5.2</v>
      </c>
      <c r="J63" s="9">
        <v>0.50690026915690345</v>
      </c>
      <c r="K63" s="18">
        <v>7.1</v>
      </c>
      <c r="L63" s="10">
        <v>2.973064392658133</v>
      </c>
      <c r="M63" s="19">
        <v>83.5</v>
      </c>
      <c r="N63" s="9">
        <v>0.30025415061006483</v>
      </c>
      <c r="O63" s="18">
        <v>9.3000000000000007</v>
      </c>
      <c r="P63" s="10">
        <v>5.1261182148543192</v>
      </c>
      <c r="Q63" s="19">
        <v>71.8</v>
      </c>
      <c r="U63" s="17">
        <v>0.1</v>
      </c>
      <c r="V63" s="23">
        <v>34.786999999999999</v>
      </c>
      <c r="W63" s="15">
        <v>26.96</v>
      </c>
      <c r="X63" s="17">
        <v>8.09</v>
      </c>
      <c r="Y63" s="17">
        <v>6.5</v>
      </c>
      <c r="Z63" s="17">
        <v>0.13</v>
      </c>
      <c r="AA63" s="20"/>
      <c r="AB63" s="20"/>
    </row>
    <row r="64" spans="1:28" x14ac:dyDescent="0.25">
      <c r="A64" s="1" t="s">
        <v>36</v>
      </c>
      <c r="B64" s="16">
        <v>39790</v>
      </c>
      <c r="C64" s="24">
        <v>1017</v>
      </c>
      <c r="D64" s="29" t="s">
        <v>52</v>
      </c>
      <c r="E64" s="29" t="s">
        <v>53</v>
      </c>
      <c r="F64" s="9">
        <v>0.17756965896294155</v>
      </c>
      <c r="G64" s="18">
        <v>5.5</v>
      </c>
      <c r="H64" s="9">
        <v>0.42122698422897614</v>
      </c>
      <c r="I64" s="18">
        <v>5.9</v>
      </c>
      <c r="J64" s="9">
        <v>1.1994259889909828</v>
      </c>
      <c r="K64" s="18">
        <v>16.8</v>
      </c>
      <c r="L64" s="10">
        <v>3.8845667693293691</v>
      </c>
      <c r="M64" s="19">
        <v>109.1</v>
      </c>
      <c r="N64" s="9">
        <v>0.37128201419524143</v>
      </c>
      <c r="O64" s="18">
        <v>11.5</v>
      </c>
      <c r="P64" s="10">
        <v>5.3046042251208343</v>
      </c>
      <c r="Q64" s="19">
        <v>74.3</v>
      </c>
      <c r="U64" s="17">
        <v>0.08</v>
      </c>
      <c r="V64" s="23">
        <v>34.9</v>
      </c>
      <c r="W64" s="15">
        <v>25.97</v>
      </c>
      <c r="X64" s="17">
        <v>8.32</v>
      </c>
      <c r="Y64" s="17">
        <v>5.76</v>
      </c>
      <c r="Z64" s="17">
        <v>0.04</v>
      </c>
      <c r="AA64" s="20"/>
      <c r="AB64" s="20"/>
    </row>
    <row r="65" spans="1:28" x14ac:dyDescent="0.25">
      <c r="A65" s="1" t="s">
        <v>36</v>
      </c>
      <c r="B65" s="16">
        <v>39854</v>
      </c>
      <c r="C65" s="24">
        <v>949</v>
      </c>
      <c r="D65" s="29" t="s">
        <v>52</v>
      </c>
      <c r="E65" s="29" t="s">
        <v>53</v>
      </c>
      <c r="F65" s="9">
        <v>0.1711125804551982</v>
      </c>
      <c r="G65" s="18">
        <v>5.3</v>
      </c>
      <c r="H65" s="9">
        <v>2.6130351903017841</v>
      </c>
      <c r="I65" s="18">
        <v>36.6</v>
      </c>
      <c r="J65" s="9">
        <v>0.17848601026651531</v>
      </c>
      <c r="K65" s="18">
        <v>2.5</v>
      </c>
      <c r="L65" s="10">
        <v>15.392284274803725</v>
      </c>
      <c r="M65" s="19">
        <v>432.3</v>
      </c>
      <c r="N65" s="9">
        <v>0.22276920851714485</v>
      </c>
      <c r="O65" s="18">
        <v>6.9</v>
      </c>
      <c r="P65" s="10">
        <v>6.968093840804757</v>
      </c>
      <c r="Q65" s="19">
        <v>97.6</v>
      </c>
      <c r="U65" s="17">
        <v>0.17</v>
      </c>
      <c r="V65" s="23">
        <v>34.814300000000003</v>
      </c>
      <c r="W65" s="15">
        <v>24.62</v>
      </c>
      <c r="X65" s="17">
        <v>8.06</v>
      </c>
      <c r="Y65" s="17">
        <v>6.04</v>
      </c>
      <c r="Z65" s="17">
        <v>0.05</v>
      </c>
      <c r="AA65" s="25"/>
      <c r="AB65" s="20"/>
    </row>
    <row r="66" spans="1:28" x14ac:dyDescent="0.25">
      <c r="A66" s="1" t="s">
        <v>36</v>
      </c>
      <c r="B66" s="16">
        <v>39994</v>
      </c>
      <c r="C66" s="24">
        <v>1041</v>
      </c>
      <c r="D66" s="29" t="s">
        <v>52</v>
      </c>
      <c r="E66" s="29" t="s">
        <v>53</v>
      </c>
      <c r="F66" s="9">
        <v>0.2518260618019898</v>
      </c>
      <c r="G66" s="18">
        <v>7.8</v>
      </c>
      <c r="H66" s="9">
        <v>0.57115523285284897</v>
      </c>
      <c r="I66" s="18">
        <v>8</v>
      </c>
      <c r="J66" s="9">
        <v>0.27843817601576387</v>
      </c>
      <c r="K66" s="18">
        <v>3.9</v>
      </c>
      <c r="L66" s="10">
        <v>5.7645404212137938</v>
      </c>
      <c r="M66" s="19">
        <v>161.9</v>
      </c>
      <c r="N66" s="9">
        <v>0.42939572076493138</v>
      </c>
      <c r="O66" s="18">
        <v>13.3</v>
      </c>
      <c r="P66" s="10">
        <v>4.7477278730893069</v>
      </c>
      <c r="Q66" s="19">
        <v>66.5</v>
      </c>
      <c r="U66" s="17">
        <v>0.09</v>
      </c>
      <c r="V66" s="23">
        <v>34.828000000000003</v>
      </c>
      <c r="W66" s="15">
        <v>26.71</v>
      </c>
      <c r="X66" s="17">
        <v>8.2100000000000009</v>
      </c>
      <c r="Y66" s="17">
        <v>6.15</v>
      </c>
      <c r="Z66" s="17">
        <v>0.08</v>
      </c>
      <c r="AA66" s="24"/>
      <c r="AB66" s="20"/>
    </row>
    <row r="67" spans="1:28" x14ac:dyDescent="0.25">
      <c r="A67" s="1" t="s">
        <v>36</v>
      </c>
      <c r="B67" s="16">
        <v>40066</v>
      </c>
      <c r="C67" s="24">
        <v>1045</v>
      </c>
      <c r="D67" s="29" t="s">
        <v>52</v>
      </c>
      <c r="E67" s="29" t="s">
        <v>53</v>
      </c>
      <c r="F67" s="9">
        <v>0.1000847168700216</v>
      </c>
      <c r="G67" s="18">
        <v>3.1</v>
      </c>
      <c r="H67" s="9">
        <v>0.39266922258633369</v>
      </c>
      <c r="I67" s="18">
        <v>5.5</v>
      </c>
      <c r="J67" s="9">
        <v>0.70680460065540063</v>
      </c>
      <c r="K67" s="18">
        <v>9.9</v>
      </c>
      <c r="L67" s="10">
        <v>11.646579195670364</v>
      </c>
      <c r="M67" s="19">
        <v>327.10000000000002</v>
      </c>
      <c r="N67" s="9">
        <v>0.5165662806194663</v>
      </c>
      <c r="O67" s="18">
        <v>16</v>
      </c>
      <c r="P67" s="10">
        <v>5.7329706497604711</v>
      </c>
      <c r="Q67" s="19">
        <v>80.3</v>
      </c>
      <c r="U67" s="17">
        <v>0.08</v>
      </c>
      <c r="V67" s="17">
        <v>35.17</v>
      </c>
      <c r="W67" s="15">
        <v>27.5</v>
      </c>
      <c r="X67" s="17">
        <v>8.2100000000000009</v>
      </c>
      <c r="Y67" s="17">
        <v>5.74</v>
      </c>
      <c r="Z67" s="17">
        <v>0.25</v>
      </c>
      <c r="AA67" s="20"/>
      <c r="AB67" s="20"/>
    </row>
    <row r="68" spans="1:28" x14ac:dyDescent="0.25">
      <c r="A68" s="1" t="s">
        <v>36</v>
      </c>
      <c r="B68" s="16">
        <v>40141</v>
      </c>
      <c r="C68" s="24">
        <v>1009</v>
      </c>
      <c r="D68" s="29" t="s">
        <v>52</v>
      </c>
      <c r="E68" s="29" t="s">
        <v>53</v>
      </c>
      <c r="F68" s="9">
        <v>2.4730610684656949E-2</v>
      </c>
      <c r="G68" s="18">
        <v>0.76600000000000001</v>
      </c>
      <c r="H68" s="9">
        <v>0.34983258012237001</v>
      </c>
      <c r="I68" s="18">
        <v>4.9000000000000004</v>
      </c>
      <c r="J68" s="9">
        <v>7.1394404106606121E-2</v>
      </c>
      <c r="K68" s="18">
        <v>1</v>
      </c>
      <c r="L68" s="10">
        <v>30.766765768813091</v>
      </c>
      <c r="M68" s="19">
        <v>864.1</v>
      </c>
      <c r="N68" s="9">
        <v>0.29379707210232148</v>
      </c>
      <c r="O68" s="18">
        <v>9.1</v>
      </c>
      <c r="P68" s="10">
        <v>4.9761899662304465</v>
      </c>
      <c r="Q68" s="19">
        <v>69.7</v>
      </c>
      <c r="U68" s="17">
        <v>0.06</v>
      </c>
      <c r="V68" s="17">
        <v>35.200000000000003</v>
      </c>
      <c r="W68" s="15">
        <v>25.12</v>
      </c>
      <c r="X68" s="17">
        <v>8.24</v>
      </c>
      <c r="Y68" s="17">
        <v>6.48</v>
      </c>
      <c r="Z68" s="17">
        <v>0.1</v>
      </c>
      <c r="AA68" s="20"/>
      <c r="AB68" s="20"/>
    </row>
    <row r="69" spans="1:28" x14ac:dyDescent="0.25">
      <c r="A69" s="1" t="s">
        <v>36</v>
      </c>
      <c r="B69" s="16">
        <v>40233</v>
      </c>
      <c r="C69" s="24">
        <v>1043</v>
      </c>
      <c r="D69" s="29" t="s">
        <v>52</v>
      </c>
      <c r="E69" s="29" t="s">
        <v>53</v>
      </c>
      <c r="F69" s="9">
        <v>0.1452842664242249</v>
      </c>
      <c r="G69" s="18">
        <v>4.5</v>
      </c>
      <c r="H69" s="9">
        <v>0.31413537806906694</v>
      </c>
      <c r="I69" s="18">
        <v>4.4000000000000004</v>
      </c>
      <c r="J69" s="9">
        <v>0.39266922258633369</v>
      </c>
      <c r="K69" s="18">
        <v>5.5</v>
      </c>
      <c r="L69" s="10">
        <v>3.386088907087287</v>
      </c>
      <c r="M69" s="19">
        <v>95.1</v>
      </c>
      <c r="N69" s="9">
        <v>0.3551393179258831</v>
      </c>
      <c r="O69" s="18">
        <v>11</v>
      </c>
      <c r="P69" s="10">
        <v>7.3964602654443938</v>
      </c>
      <c r="Q69" s="19">
        <v>103.6</v>
      </c>
      <c r="U69" s="17">
        <v>0.08</v>
      </c>
      <c r="V69" s="17">
        <v>34.78</v>
      </c>
      <c r="W69" s="15">
        <v>24.55</v>
      </c>
      <c r="X69" s="17">
        <v>8.2200000000000006</v>
      </c>
      <c r="Y69" s="17">
        <v>5.57</v>
      </c>
      <c r="Z69" s="17">
        <v>0.2</v>
      </c>
      <c r="AA69" s="25"/>
      <c r="AB69" s="20"/>
    </row>
    <row r="70" spans="1:28" x14ac:dyDescent="0.25">
      <c r="A70" s="1" t="s">
        <v>36</v>
      </c>
      <c r="B70" s="16">
        <v>40324</v>
      </c>
      <c r="C70" s="24">
        <v>959</v>
      </c>
      <c r="D70" s="29" t="s">
        <v>52</v>
      </c>
      <c r="E70" s="29" t="s">
        <v>53</v>
      </c>
      <c r="F70" s="9">
        <v>1.9371235523229984E-2</v>
      </c>
      <c r="G70" s="18">
        <v>0.6</v>
      </c>
      <c r="H70" s="9">
        <v>0.39980866299699425</v>
      </c>
      <c r="I70" s="18">
        <v>5.6</v>
      </c>
      <c r="J70" s="9">
        <v>0.34983258012237001</v>
      </c>
      <c r="K70" s="18">
        <v>4.9000000000000004</v>
      </c>
      <c r="L70" s="10">
        <v>4.425771305477916</v>
      </c>
      <c r="M70" s="19">
        <v>124.3</v>
      </c>
      <c r="N70" s="9">
        <v>0.21308359075552985</v>
      </c>
      <c r="O70" s="18">
        <v>6.6</v>
      </c>
      <c r="P70" s="10">
        <v>7.2465320168205212</v>
      </c>
      <c r="Q70" s="19">
        <v>101.5</v>
      </c>
      <c r="U70" s="17">
        <v>0.04</v>
      </c>
      <c r="V70" s="17">
        <v>34.729999999999997</v>
      </c>
      <c r="W70" s="15">
        <v>25.05</v>
      </c>
      <c r="X70" s="17">
        <v>8.2799999999999994</v>
      </c>
      <c r="Y70" s="17">
        <v>6.85</v>
      </c>
      <c r="Z70" s="17">
        <v>0.09</v>
      </c>
      <c r="AA70" s="24"/>
      <c r="AB70" s="20"/>
    </row>
    <row r="71" spans="1:28" x14ac:dyDescent="0.25">
      <c r="A71" s="1" t="s">
        <v>36</v>
      </c>
      <c r="B71" s="16">
        <v>40401</v>
      </c>
      <c r="C71" s="24">
        <v>1018</v>
      </c>
      <c r="D71" s="29" t="s">
        <v>52</v>
      </c>
      <c r="E71" s="29" t="s">
        <v>53</v>
      </c>
      <c r="F71" s="9">
        <v>7.4256402839048274E-2</v>
      </c>
      <c r="G71" s="18">
        <v>2.2999999999999998</v>
      </c>
      <c r="H71" s="9">
        <v>1.085194942420413</v>
      </c>
      <c r="I71" s="18">
        <v>15.2</v>
      </c>
      <c r="J71" s="9">
        <v>0.20704377190915774</v>
      </c>
      <c r="K71" s="18">
        <v>2.9</v>
      </c>
      <c r="L71" s="10">
        <v>9.0687365366470232</v>
      </c>
      <c r="M71" s="19">
        <v>254.7</v>
      </c>
      <c r="N71" s="9">
        <v>0.36482493568749808</v>
      </c>
      <c r="O71" s="18">
        <v>11.3</v>
      </c>
      <c r="P71" s="10">
        <v>4.08375991489787</v>
      </c>
      <c r="Q71" s="19">
        <v>57.2</v>
      </c>
      <c r="U71" s="17">
        <v>0.05</v>
      </c>
      <c r="V71" s="17">
        <v>34.75</v>
      </c>
      <c r="W71" s="17">
        <v>25.93</v>
      </c>
      <c r="X71" s="17">
        <v>8.2200000000000006</v>
      </c>
      <c r="Y71" s="17">
        <v>6.77</v>
      </c>
      <c r="Z71" s="17">
        <v>0.11</v>
      </c>
      <c r="AA71" s="20"/>
      <c r="AB71" s="20"/>
    </row>
    <row r="72" spans="1:28" x14ac:dyDescent="0.25">
      <c r="A72" s="1" t="s">
        <v>36</v>
      </c>
      <c r="B72" s="16">
        <v>40491</v>
      </c>
      <c r="C72" s="24">
        <v>1014</v>
      </c>
      <c r="D72" s="29" t="s">
        <v>52</v>
      </c>
      <c r="E72" s="29" t="s">
        <v>53</v>
      </c>
      <c r="F72" s="9">
        <v>4.51995495542033E-2</v>
      </c>
      <c r="G72" s="18">
        <v>1.4</v>
      </c>
      <c r="H72" s="9">
        <v>0.37125090135435185</v>
      </c>
      <c r="I72" s="18">
        <v>5.2</v>
      </c>
      <c r="J72" s="9">
        <v>0.21418321231981838</v>
      </c>
      <c r="K72" s="15">
        <v>3</v>
      </c>
      <c r="L72" s="10">
        <v>7.2350501148279358</v>
      </c>
      <c r="M72" s="19">
        <v>203.2</v>
      </c>
      <c r="N72" s="9">
        <v>0.41971010300331635</v>
      </c>
      <c r="O72" s="18">
        <v>13</v>
      </c>
      <c r="P72" s="10">
        <v>5.8971777792056654</v>
      </c>
      <c r="Q72" s="19">
        <v>82.6</v>
      </c>
      <c r="U72" s="17">
        <v>0.12</v>
      </c>
      <c r="V72" s="17">
        <v>34.9</v>
      </c>
      <c r="W72" s="17">
        <v>26.37</v>
      </c>
      <c r="X72" s="17">
        <v>8.2799999999999994</v>
      </c>
      <c r="Y72" s="17">
        <v>6.21</v>
      </c>
      <c r="Z72" s="17">
        <v>0.08</v>
      </c>
      <c r="AA72" s="20"/>
      <c r="AB72" s="20"/>
    </row>
    <row r="73" spans="1:28" x14ac:dyDescent="0.25">
      <c r="A73" s="1" t="s">
        <v>36</v>
      </c>
      <c r="B73" s="16">
        <v>40554</v>
      </c>
      <c r="C73" s="24">
        <v>1242</v>
      </c>
      <c r="D73" s="29" t="s">
        <v>52</v>
      </c>
      <c r="E73" s="29" t="s">
        <v>53</v>
      </c>
      <c r="F73" s="9">
        <v>0.1807981982168132</v>
      </c>
      <c r="G73" s="18">
        <v>5.6</v>
      </c>
      <c r="H73" s="9">
        <v>2.1061349211448808</v>
      </c>
      <c r="I73" s="18">
        <v>29.5</v>
      </c>
      <c r="J73" s="9">
        <v>0.10709160615990919</v>
      </c>
      <c r="K73" s="15">
        <v>1.5</v>
      </c>
      <c r="L73" s="10">
        <v>14.562674689786546</v>
      </c>
      <c r="M73" s="19">
        <v>409</v>
      </c>
      <c r="N73" s="9">
        <v>0.43585279927267467</v>
      </c>
      <c r="O73" s="18">
        <v>13.5</v>
      </c>
      <c r="P73" s="10">
        <v>3.9052739046313549</v>
      </c>
      <c r="Q73" s="19">
        <v>54.7</v>
      </c>
      <c r="U73" s="17">
        <v>0.06</v>
      </c>
      <c r="V73" s="17">
        <v>34.82</v>
      </c>
      <c r="W73" s="17">
        <v>24.8</v>
      </c>
      <c r="X73" s="17">
        <v>8.25</v>
      </c>
      <c r="Y73" s="17">
        <v>6.48</v>
      </c>
      <c r="Z73" s="17">
        <v>0.15</v>
      </c>
      <c r="AA73" s="25"/>
      <c r="AB73" s="20"/>
    </row>
    <row r="74" spans="1:28" x14ac:dyDescent="0.25">
      <c r="A74" s="1" t="s">
        <v>36</v>
      </c>
      <c r="B74" s="16">
        <v>40660</v>
      </c>
      <c r="C74" s="24">
        <v>1016</v>
      </c>
      <c r="D74" s="29" t="s">
        <v>52</v>
      </c>
      <c r="E74" s="29" t="s">
        <v>53</v>
      </c>
      <c r="F74" s="9">
        <v>0.15174134493196823</v>
      </c>
      <c r="G74" s="18">
        <v>4.7</v>
      </c>
      <c r="H74" s="9">
        <v>0.46406362669293977</v>
      </c>
      <c r="I74" s="18">
        <v>6.5</v>
      </c>
      <c r="J74" s="9">
        <v>0.14992824862387286</v>
      </c>
      <c r="K74" s="15">
        <v>2.1</v>
      </c>
      <c r="L74" s="10">
        <v>8.0112513574620365</v>
      </c>
      <c r="M74" s="19">
        <v>225</v>
      </c>
      <c r="N74" s="9">
        <v>0.45845257404977635</v>
      </c>
      <c r="O74" s="18">
        <v>14.2</v>
      </c>
      <c r="P74" s="10">
        <v>3.426931397117094</v>
      </c>
      <c r="Q74" s="19">
        <v>48</v>
      </c>
      <c r="U74" s="17">
        <v>0.06</v>
      </c>
      <c r="V74" s="17">
        <v>34.82</v>
      </c>
      <c r="W74" s="17">
        <v>24.82</v>
      </c>
      <c r="X74" s="17">
        <v>8.23</v>
      </c>
      <c r="Y74" s="17">
        <v>6.39</v>
      </c>
      <c r="Z74" s="17">
        <v>0.19</v>
      </c>
      <c r="AA74" s="24"/>
      <c r="AB74" s="20"/>
    </row>
    <row r="75" spans="1:28" x14ac:dyDescent="0.25">
      <c r="A75" s="1" t="s">
        <v>36</v>
      </c>
      <c r="B75" s="16">
        <v>40751</v>
      </c>
      <c r="C75" s="26">
        <v>1101</v>
      </c>
      <c r="D75" s="29" t="s">
        <v>52</v>
      </c>
      <c r="E75" s="29" t="s">
        <v>53</v>
      </c>
      <c r="F75" s="9">
        <v>0.18402673747068488</v>
      </c>
      <c r="G75" s="18">
        <v>5.7</v>
      </c>
      <c r="H75" s="9">
        <v>0.25701985478378203</v>
      </c>
      <c r="I75" s="18">
        <v>3.6</v>
      </c>
      <c r="J75" s="9">
        <v>0.12850992739189102</v>
      </c>
      <c r="K75" s="18">
        <v>1.8</v>
      </c>
      <c r="L75" s="10">
        <v>2.040198679033665</v>
      </c>
      <c r="M75" s="19">
        <v>57.3</v>
      </c>
      <c r="N75" s="9">
        <v>0.49719504509623635</v>
      </c>
      <c r="O75" s="18">
        <v>15.4</v>
      </c>
      <c r="P75" s="10">
        <v>3.3341186717785063</v>
      </c>
      <c r="Q75" s="19">
        <v>46.7</v>
      </c>
      <c r="U75" s="17">
        <v>0.05</v>
      </c>
      <c r="V75" s="17">
        <v>34.770000000000003</v>
      </c>
      <c r="W75" s="17">
        <v>25.97</v>
      </c>
      <c r="X75" s="17">
        <v>8.23</v>
      </c>
      <c r="Y75" s="17">
        <v>6.65</v>
      </c>
      <c r="Z75" s="17">
        <v>0.11</v>
      </c>
      <c r="AA75" s="20"/>
      <c r="AB75" s="20"/>
    </row>
    <row r="76" spans="1:28" x14ac:dyDescent="0.25">
      <c r="A76" s="1" t="s">
        <v>37</v>
      </c>
      <c r="B76" s="16">
        <v>40835</v>
      </c>
      <c r="C76" s="26">
        <v>1043</v>
      </c>
      <c r="D76" s="29" t="s">
        <v>52</v>
      </c>
      <c r="E76" s="29" t="s">
        <v>53</v>
      </c>
      <c r="F76" s="9">
        <v>5.8113706569689963E-2</v>
      </c>
      <c r="G76" s="18">
        <v>1.8</v>
      </c>
      <c r="H76" s="9">
        <v>0.34269313971170939</v>
      </c>
      <c r="I76" s="18">
        <v>4.8</v>
      </c>
      <c r="J76" s="9">
        <v>0.14992824862387286</v>
      </c>
      <c r="K76" s="18">
        <v>2.1</v>
      </c>
      <c r="L76" s="10">
        <v>3.2650299976856387</v>
      </c>
      <c r="M76" s="19">
        <v>91.7</v>
      </c>
      <c r="N76" s="9">
        <v>0.37451055344911305</v>
      </c>
      <c r="O76" s="18">
        <v>11.6</v>
      </c>
      <c r="P76" s="10">
        <v>3.9695288683273007</v>
      </c>
      <c r="Q76" s="19">
        <v>55.6</v>
      </c>
      <c r="U76" s="17">
        <v>0.05</v>
      </c>
      <c r="V76" s="17">
        <v>35.1</v>
      </c>
      <c r="W76" s="17">
        <v>26.55</v>
      </c>
      <c r="X76" s="17">
        <v>8.27</v>
      </c>
      <c r="Y76" s="17">
        <v>7.16</v>
      </c>
      <c r="Z76" s="17">
        <v>0.11</v>
      </c>
      <c r="AA76" s="20"/>
      <c r="AB76" s="20"/>
    </row>
    <row r="77" spans="1:28" x14ac:dyDescent="0.25">
      <c r="A77" s="1" t="s">
        <v>37</v>
      </c>
      <c r="B77" s="16">
        <v>40934</v>
      </c>
      <c r="C77" s="26">
        <v>1007</v>
      </c>
      <c r="D77" s="29" t="s">
        <v>52</v>
      </c>
      <c r="E77" s="29" t="s">
        <v>53</v>
      </c>
      <c r="F77" s="9">
        <v>8.3942020600663275E-2</v>
      </c>
      <c r="G77" s="18">
        <v>2.6</v>
      </c>
      <c r="H77" s="9">
        <v>0.52831859038888529</v>
      </c>
      <c r="I77" s="18">
        <v>7.4</v>
      </c>
      <c r="J77" s="9">
        <v>7.1394404106606127E-3</v>
      </c>
      <c r="K77" s="18">
        <v>0.1</v>
      </c>
      <c r="L77" s="10">
        <v>5.5971942817468081</v>
      </c>
      <c r="M77" s="19">
        <v>157.19999999999999</v>
      </c>
      <c r="N77" s="9">
        <v>0.35836785717975472</v>
      </c>
      <c r="O77" s="18">
        <v>11.1</v>
      </c>
      <c r="P77" s="10">
        <v>3.5697202053303063</v>
      </c>
      <c r="Q77" s="19">
        <v>50</v>
      </c>
      <c r="U77" s="17">
        <v>7.0000000000000007E-2</v>
      </c>
      <c r="V77" s="17">
        <v>34.909999999999997</v>
      </c>
      <c r="W77" s="17">
        <v>24.43</v>
      </c>
      <c r="X77" s="17">
        <v>8.1999999999999993</v>
      </c>
      <c r="Y77" s="17">
        <v>6.67</v>
      </c>
      <c r="Z77" s="17">
        <v>0.11</v>
      </c>
      <c r="AA77" s="25"/>
      <c r="AB77" s="20"/>
    </row>
    <row r="78" spans="1:28" x14ac:dyDescent="0.25">
      <c r="A78" s="1" t="s">
        <v>37</v>
      </c>
      <c r="B78" s="16">
        <v>41024</v>
      </c>
      <c r="C78" s="26">
        <v>1028</v>
      </c>
      <c r="D78" s="29" t="s">
        <v>52</v>
      </c>
      <c r="E78" s="29" t="s">
        <v>53</v>
      </c>
      <c r="F78" s="9">
        <v>0.16465550194745487</v>
      </c>
      <c r="G78" s="18">
        <v>5.0999999999999996</v>
      </c>
      <c r="H78" s="9">
        <v>0.68538627942341879</v>
      </c>
      <c r="I78" s="18">
        <v>9.6</v>
      </c>
      <c r="J78" s="9">
        <v>0.36411146094369118</v>
      </c>
      <c r="K78" s="18">
        <v>5.0999999999999996</v>
      </c>
      <c r="L78" s="10">
        <v>6.2523366149792592</v>
      </c>
      <c r="M78" s="19">
        <v>175.6</v>
      </c>
      <c r="N78" s="9">
        <v>0.48105234882687803</v>
      </c>
      <c r="O78" s="18">
        <v>14.9</v>
      </c>
      <c r="P78" s="10">
        <v>5.3046042251208343</v>
      </c>
      <c r="Q78" s="19">
        <v>74.3</v>
      </c>
      <c r="U78" s="17">
        <v>0.06</v>
      </c>
      <c r="V78" s="17">
        <v>34.76</v>
      </c>
      <c r="W78" s="17">
        <v>24.88</v>
      </c>
      <c r="X78" s="17">
        <v>8.1999999999999993</v>
      </c>
      <c r="Y78" s="17">
        <v>6.88</v>
      </c>
      <c r="Z78" s="17">
        <v>0.14000000000000001</v>
      </c>
      <c r="AA78" s="24"/>
      <c r="AB78" s="20"/>
    </row>
    <row r="79" spans="1:28" x14ac:dyDescent="0.25">
      <c r="A79" s="1" t="s">
        <v>36</v>
      </c>
      <c r="B79" s="16">
        <v>41115</v>
      </c>
      <c r="C79" s="26">
        <v>1027</v>
      </c>
      <c r="D79" s="29" t="s">
        <v>52</v>
      </c>
      <c r="E79" s="29" t="s">
        <v>53</v>
      </c>
      <c r="F79" s="9">
        <v>4.8428088808074969E-2</v>
      </c>
      <c r="G79" s="18">
        <v>1.5</v>
      </c>
      <c r="H79" s="9">
        <v>0.46406362669293977</v>
      </c>
      <c r="I79" s="18">
        <v>6.5</v>
      </c>
      <c r="J79" s="9">
        <v>0.41408754381831547</v>
      </c>
      <c r="K79" s="18">
        <v>5.8</v>
      </c>
      <c r="L79" s="10">
        <v>3.5534350465542719</v>
      </c>
      <c r="M79" s="19">
        <v>99.8</v>
      </c>
      <c r="N79" s="9">
        <v>0.41648156374944473</v>
      </c>
      <c r="O79" s="18">
        <v>12.9</v>
      </c>
      <c r="P79" s="10">
        <v>5.0690026915690343</v>
      </c>
      <c r="Q79" s="19">
        <v>71</v>
      </c>
      <c r="U79" s="17">
        <v>0.09</v>
      </c>
      <c r="V79" s="17">
        <v>34.99</v>
      </c>
      <c r="W79" s="17">
        <v>26.45</v>
      </c>
      <c r="X79" s="17">
        <v>8.27</v>
      </c>
      <c r="Y79" s="17">
        <v>7.65</v>
      </c>
      <c r="Z79" s="17">
        <v>0.1</v>
      </c>
      <c r="AA79" s="20"/>
      <c r="AB79" s="20"/>
    </row>
    <row r="80" spans="1:28" x14ac:dyDescent="0.25">
      <c r="A80" s="1" t="s">
        <v>37</v>
      </c>
      <c r="B80" s="16">
        <v>41241</v>
      </c>
      <c r="C80" s="26">
        <v>1025</v>
      </c>
      <c r="D80" s="29" t="s">
        <v>52</v>
      </c>
      <c r="E80" s="29" t="s">
        <v>53</v>
      </c>
      <c r="F80" s="9">
        <v>0.10977033463163659</v>
      </c>
      <c r="G80" s="18">
        <v>3.4</v>
      </c>
      <c r="H80" s="9">
        <v>1.0994738232417343</v>
      </c>
      <c r="I80" s="18">
        <v>15.4</v>
      </c>
      <c r="J80" s="9">
        <v>0.27129873560510326</v>
      </c>
      <c r="K80" s="18">
        <v>3.8</v>
      </c>
      <c r="L80" s="10">
        <v>6.0778693631945311</v>
      </c>
      <c r="M80" s="19">
        <v>170.7</v>
      </c>
      <c r="N80" s="9">
        <v>0.53593751614269636</v>
      </c>
      <c r="O80" s="18">
        <v>16.600000000000001</v>
      </c>
      <c r="P80" s="10">
        <v>6.8253050325915448</v>
      </c>
      <c r="Q80" s="19">
        <v>95.6</v>
      </c>
      <c r="U80" s="17">
        <v>0.05</v>
      </c>
      <c r="V80" s="17">
        <v>35.08</v>
      </c>
      <c r="W80" s="17">
        <v>25.13</v>
      </c>
      <c r="X80" s="17">
        <v>8.1999999999999993</v>
      </c>
      <c r="Y80" s="17">
        <v>6.7</v>
      </c>
      <c r="Z80" s="17">
        <v>0.15</v>
      </c>
      <c r="AA80" s="20"/>
      <c r="AB80" s="20"/>
    </row>
    <row r="81" spans="1:39" x14ac:dyDescent="0.25">
      <c r="A81" s="1" t="s">
        <v>37</v>
      </c>
      <c r="B81" s="16">
        <v>41298</v>
      </c>
      <c r="C81" s="26">
        <v>1012</v>
      </c>
      <c r="D81" s="29" t="s">
        <v>52</v>
      </c>
      <c r="E81" s="29" t="s">
        <v>53</v>
      </c>
      <c r="F81" s="9">
        <v>0.11945595239325159</v>
      </c>
      <c r="G81" s="18">
        <v>3.7</v>
      </c>
      <c r="H81" s="9">
        <v>1.04949774036711</v>
      </c>
      <c r="I81" s="18">
        <v>14.7</v>
      </c>
      <c r="J81" s="9">
        <v>0.1142310465705698</v>
      </c>
      <c r="K81" s="18">
        <v>1.6</v>
      </c>
      <c r="L81" s="10">
        <v>5.6968898541952253</v>
      </c>
      <c r="M81" s="19">
        <v>160</v>
      </c>
      <c r="N81" s="9">
        <v>0.48750942733462133</v>
      </c>
      <c r="O81" s="18">
        <v>15.1</v>
      </c>
      <c r="P81" s="10">
        <v>5.811504494277739</v>
      </c>
      <c r="Q81" s="19">
        <v>81.400000000000006</v>
      </c>
      <c r="U81" s="17">
        <v>0.03</v>
      </c>
      <c r="V81" s="17">
        <v>34.950000000000003</v>
      </c>
      <c r="W81" s="17">
        <v>24.72</v>
      </c>
      <c r="X81" s="17">
        <v>8.23</v>
      </c>
      <c r="Y81" s="17">
        <v>6.51</v>
      </c>
      <c r="Z81" s="17">
        <v>0.1</v>
      </c>
      <c r="AA81" s="25"/>
      <c r="AB81" s="20"/>
    </row>
    <row r="82" spans="1:39" x14ac:dyDescent="0.25">
      <c r="A82" s="1" t="s">
        <v>37</v>
      </c>
      <c r="B82" s="16">
        <v>41388</v>
      </c>
      <c r="C82" s="26">
        <v>936</v>
      </c>
      <c r="D82" s="29" t="s">
        <v>52</v>
      </c>
      <c r="E82" s="29" t="s">
        <v>53</v>
      </c>
      <c r="F82" s="9">
        <v>0.22438347814408069</v>
      </c>
      <c r="G82" s="18">
        <v>6.95</v>
      </c>
      <c r="H82" s="9">
        <v>2.1061349211448808</v>
      </c>
      <c r="I82" s="18">
        <v>29.5</v>
      </c>
      <c r="J82" s="9">
        <v>0.13921908800788194</v>
      </c>
      <c r="K82" s="18">
        <v>1.95</v>
      </c>
      <c r="L82" s="10">
        <v>6.2523366149792592</v>
      </c>
      <c r="M82" s="19">
        <v>175.6</v>
      </c>
      <c r="N82" s="9">
        <v>0.57467998718915625</v>
      </c>
      <c r="O82" s="18">
        <v>17.8</v>
      </c>
      <c r="P82" s="10">
        <v>9.1991689691361991</v>
      </c>
      <c r="Q82" s="19">
        <v>128.85</v>
      </c>
      <c r="U82" s="17">
        <v>7.0000000000000007E-2</v>
      </c>
      <c r="V82" s="17">
        <v>34.869999999999997</v>
      </c>
      <c r="W82" s="17">
        <v>24.84</v>
      </c>
      <c r="X82" s="17">
        <v>8.2100000000000009</v>
      </c>
      <c r="Y82" s="17">
        <v>6.73</v>
      </c>
      <c r="Z82" s="17">
        <v>0.12</v>
      </c>
      <c r="AA82" s="24"/>
      <c r="AB82" s="20"/>
    </row>
    <row r="83" spans="1:39" x14ac:dyDescent="0.25">
      <c r="A83" s="1" t="s">
        <v>36</v>
      </c>
      <c r="B83" s="16">
        <v>41492</v>
      </c>
      <c r="C83" s="26">
        <v>1100</v>
      </c>
      <c r="D83" s="29" t="s">
        <v>52</v>
      </c>
      <c r="E83" s="29" t="s">
        <v>53</v>
      </c>
      <c r="F83" s="27">
        <v>0.13882718791648158</v>
      </c>
      <c r="G83" s="28">
        <v>4.3</v>
      </c>
      <c r="H83" s="27">
        <v>1.9419277916996864</v>
      </c>
      <c r="I83" s="28">
        <v>27.2</v>
      </c>
      <c r="J83" s="27">
        <v>0.39266922258633369</v>
      </c>
      <c r="K83" s="28">
        <v>5.5</v>
      </c>
      <c r="L83" s="28">
        <v>10.257962293710278</v>
      </c>
      <c r="M83" s="8">
        <v>288.10000000000002</v>
      </c>
      <c r="N83" s="27">
        <v>0.66830762555143453</v>
      </c>
      <c r="O83" s="28">
        <v>20.7</v>
      </c>
      <c r="P83" s="28">
        <v>5.8828988983843447</v>
      </c>
      <c r="Q83" s="8">
        <v>82.4</v>
      </c>
      <c r="R83" s="20"/>
      <c r="S83" s="20"/>
      <c r="T83" s="20"/>
      <c r="U83" s="27">
        <v>7.0000000000000007E-2</v>
      </c>
      <c r="V83" s="27">
        <v>34.97</v>
      </c>
      <c r="W83" s="28">
        <v>26.24</v>
      </c>
      <c r="X83" s="27">
        <v>8.2200000000000006</v>
      </c>
      <c r="Y83" s="27">
        <v>7.49</v>
      </c>
      <c r="Z83" s="27">
        <v>0.2</v>
      </c>
      <c r="AA83" s="20"/>
      <c r="AB83" s="20"/>
    </row>
    <row r="84" spans="1:39" x14ac:dyDescent="0.25">
      <c r="A84" s="1" t="s">
        <v>37</v>
      </c>
      <c r="B84" s="16">
        <v>41577</v>
      </c>
      <c r="C84" s="26">
        <v>1005</v>
      </c>
      <c r="D84" s="29" t="s">
        <v>52</v>
      </c>
      <c r="E84" s="29" t="s">
        <v>53</v>
      </c>
      <c r="F84" s="27">
        <v>0.14851280567809655</v>
      </c>
      <c r="G84" s="28">
        <v>4.5999999999999996</v>
      </c>
      <c r="H84" s="27">
        <v>0.40694810340765492</v>
      </c>
      <c r="I84" s="28">
        <v>5.7</v>
      </c>
      <c r="J84" s="27">
        <v>0.13564936780255163</v>
      </c>
      <c r="K84" s="28">
        <v>1.9</v>
      </c>
      <c r="L84" s="28">
        <v>2.8306421463032527</v>
      </c>
      <c r="M84" s="8">
        <v>79.5</v>
      </c>
      <c r="N84" s="27">
        <v>0.49073796658849295</v>
      </c>
      <c r="O84" s="28">
        <v>15.2</v>
      </c>
      <c r="P84" s="28">
        <v>6.3683808463092664</v>
      </c>
      <c r="Q84" s="8">
        <v>89.2</v>
      </c>
      <c r="R84" s="20"/>
      <c r="S84" s="20"/>
      <c r="T84" s="20"/>
      <c r="U84" s="27">
        <v>0.02</v>
      </c>
      <c r="V84" s="27">
        <v>34.9</v>
      </c>
      <c r="W84" s="28">
        <v>27.03</v>
      </c>
      <c r="X84" s="27">
        <v>8.2200000000000006</v>
      </c>
      <c r="Y84" s="27">
        <v>5.97</v>
      </c>
      <c r="Z84" s="27">
        <v>0.14000000000000001</v>
      </c>
      <c r="AA84" s="20"/>
      <c r="AB84" s="20"/>
    </row>
    <row r="85" spans="1:39" x14ac:dyDescent="0.25">
      <c r="A85" s="1" t="s">
        <v>37</v>
      </c>
      <c r="B85" s="16">
        <v>41675</v>
      </c>
      <c r="C85" s="26">
        <v>1032</v>
      </c>
      <c r="D85" s="29" t="s">
        <v>52</v>
      </c>
      <c r="E85" s="29" t="s">
        <v>53</v>
      </c>
      <c r="F85" s="27">
        <v>0.16465550194745487</v>
      </c>
      <c r="G85" s="28">
        <v>5.0999999999999996</v>
      </c>
      <c r="H85" s="27">
        <v>0.59971299449549142</v>
      </c>
      <c r="I85" s="28">
        <v>8.4</v>
      </c>
      <c r="J85" s="27">
        <v>0.47120306710360038</v>
      </c>
      <c r="K85" s="28">
        <v>6.6</v>
      </c>
      <c r="L85" s="28">
        <v>3.3219988962275906</v>
      </c>
      <c r="M85" s="8">
        <v>93.3</v>
      </c>
      <c r="N85" s="27">
        <v>0.43908133852654635</v>
      </c>
      <c r="O85" s="28">
        <v>13.6</v>
      </c>
      <c r="P85" s="28">
        <v>4.3265008888603314</v>
      </c>
      <c r="Q85" s="8">
        <v>60.6</v>
      </c>
      <c r="R85" s="20"/>
      <c r="S85" s="20"/>
      <c r="T85" s="20"/>
      <c r="U85" s="27">
        <v>0.02</v>
      </c>
      <c r="V85" s="27">
        <v>34.97</v>
      </c>
      <c r="W85" s="28">
        <v>25.16</v>
      </c>
      <c r="X85" s="27">
        <v>8.1999999999999993</v>
      </c>
      <c r="Y85" s="27">
        <v>6.58</v>
      </c>
      <c r="Z85" s="27">
        <v>0.04</v>
      </c>
      <c r="AA85" s="20"/>
      <c r="AB85" s="20"/>
    </row>
    <row r="86" spans="1:39" x14ac:dyDescent="0.25">
      <c r="A86" s="1" t="s">
        <v>37</v>
      </c>
      <c r="B86" s="16">
        <v>41766</v>
      </c>
      <c r="C86" s="26">
        <v>1026</v>
      </c>
      <c r="D86" s="29" t="s">
        <v>52</v>
      </c>
      <c r="E86" s="29" t="s">
        <v>53</v>
      </c>
      <c r="F86" s="27">
        <v>0.11299887388550825</v>
      </c>
      <c r="G86" s="28">
        <v>3.5</v>
      </c>
      <c r="H86" s="27">
        <v>0.40694810340765492</v>
      </c>
      <c r="I86" s="28">
        <v>5.7</v>
      </c>
      <c r="J86" s="27">
        <v>0.31413537806906694</v>
      </c>
      <c r="K86" s="28">
        <v>4.4000000000000004</v>
      </c>
      <c r="L86" s="28">
        <v>2.4567837496216911</v>
      </c>
      <c r="M86" s="8">
        <v>69</v>
      </c>
      <c r="N86" s="27">
        <v>0.451995495542033</v>
      </c>
      <c r="O86" s="28">
        <v>14</v>
      </c>
      <c r="P86" s="28">
        <v>6.3041258826133202</v>
      </c>
      <c r="Q86" s="8">
        <v>88.3</v>
      </c>
      <c r="R86" s="20"/>
      <c r="S86" s="20"/>
      <c r="T86" s="20"/>
      <c r="U86" s="27">
        <v>0.02</v>
      </c>
      <c r="V86" s="27">
        <v>34.76</v>
      </c>
      <c r="W86" s="28">
        <v>25.7</v>
      </c>
      <c r="X86" s="27">
        <v>8.1999999999999993</v>
      </c>
      <c r="Y86" s="27">
        <v>5.65</v>
      </c>
      <c r="Z86" s="27">
        <v>0.12</v>
      </c>
      <c r="AA86" s="20"/>
      <c r="AB86" s="20"/>
    </row>
    <row r="87" spans="1:39" x14ac:dyDescent="0.25">
      <c r="A87" s="1" t="s">
        <v>36</v>
      </c>
      <c r="B87" s="16">
        <v>41857</v>
      </c>
      <c r="C87" s="26">
        <v>1018</v>
      </c>
      <c r="D87" s="29" t="s">
        <v>52</v>
      </c>
      <c r="E87" s="29" t="s">
        <v>53</v>
      </c>
      <c r="F87" s="27">
        <v>0.18402673747068488</v>
      </c>
      <c r="G87" s="28">
        <v>5.7</v>
      </c>
      <c r="H87" s="27">
        <v>0.62113131572747327</v>
      </c>
      <c r="I87" s="28">
        <v>8.6999999999999993</v>
      </c>
      <c r="J87" s="27">
        <v>0.54259747121020652</v>
      </c>
      <c r="K87" s="28">
        <v>7.6</v>
      </c>
      <c r="L87" s="28">
        <v>4.0661551334318418</v>
      </c>
      <c r="M87" s="8">
        <v>114.2</v>
      </c>
      <c r="N87" s="27">
        <v>0.5036521236039796</v>
      </c>
      <c r="O87" s="28">
        <v>15.6</v>
      </c>
      <c r="P87" s="28">
        <v>5.0547238107477135</v>
      </c>
      <c r="Q87" s="8">
        <v>70.8</v>
      </c>
      <c r="R87" s="20"/>
      <c r="S87" s="20"/>
      <c r="T87" s="20"/>
      <c r="U87" s="27">
        <v>0.04</v>
      </c>
      <c r="V87" s="27">
        <v>34.840000000000003</v>
      </c>
      <c r="W87" s="28">
        <v>26.62</v>
      </c>
      <c r="X87" s="27">
        <v>8.24</v>
      </c>
      <c r="Y87" s="27">
        <v>6.1</v>
      </c>
      <c r="Z87" s="27">
        <v>0.15</v>
      </c>
      <c r="AA87" s="20"/>
      <c r="AB87" s="20"/>
    </row>
    <row r="88" spans="1:39" x14ac:dyDescent="0.25">
      <c r="A88" s="1" t="s">
        <v>37</v>
      </c>
      <c r="B88" s="16">
        <v>41977</v>
      </c>
      <c r="C88" s="26">
        <v>1057</v>
      </c>
      <c r="D88" s="29" t="s">
        <v>52</v>
      </c>
      <c r="E88" s="29" t="s">
        <v>53</v>
      </c>
      <c r="F88" s="27">
        <v>0.16788404120132655</v>
      </c>
      <c r="G88" s="28">
        <v>5.2</v>
      </c>
      <c r="H88" s="27">
        <v>1.6420712944519409</v>
      </c>
      <c r="I88" s="28">
        <v>23</v>
      </c>
      <c r="J88" s="27">
        <v>0.60685243490615204</v>
      </c>
      <c r="K88" s="28">
        <v>8.5</v>
      </c>
      <c r="L88" s="28">
        <v>8.6948781399654624</v>
      </c>
      <c r="M88" s="8">
        <v>244.2</v>
      </c>
      <c r="N88" s="27">
        <v>0.52302335912720965</v>
      </c>
      <c r="O88" s="28">
        <v>16.2</v>
      </c>
      <c r="P88" s="28">
        <v>7.9390577366546013</v>
      </c>
      <c r="Q88" s="8">
        <v>111.2</v>
      </c>
      <c r="R88" s="20"/>
      <c r="S88" s="20"/>
      <c r="T88" s="20"/>
      <c r="U88" s="27">
        <v>0.05</v>
      </c>
      <c r="V88" s="27">
        <v>34.71</v>
      </c>
      <c r="W88" s="28">
        <v>25.94</v>
      </c>
      <c r="X88" s="27">
        <v>8.26</v>
      </c>
      <c r="Y88" s="27">
        <v>6.51</v>
      </c>
      <c r="Z88" s="27">
        <v>0.02</v>
      </c>
      <c r="AA88" s="20"/>
      <c r="AB88" s="20"/>
    </row>
    <row r="89" spans="1:39" x14ac:dyDescent="0.25">
      <c r="A89" s="1" t="s">
        <v>37</v>
      </c>
      <c r="B89" s="16">
        <v>42068</v>
      </c>
      <c r="C89" s="26">
        <v>1102</v>
      </c>
      <c r="D89" s="29" t="s">
        <v>52</v>
      </c>
      <c r="E89" s="29" t="s">
        <v>53</v>
      </c>
      <c r="F89" s="27">
        <v>0.12914157015486658</v>
      </c>
      <c r="G89" s="28">
        <v>4</v>
      </c>
      <c r="H89" s="27">
        <v>2.5487802266058388</v>
      </c>
      <c r="I89" s="28">
        <v>35.700000000000003</v>
      </c>
      <c r="J89" s="27">
        <v>0.24988041437312142</v>
      </c>
      <c r="K89" s="28">
        <v>3.5</v>
      </c>
      <c r="L89" s="28">
        <v>9.4746399387584344</v>
      </c>
      <c r="M89" s="8">
        <v>266.10000000000002</v>
      </c>
      <c r="N89" s="27">
        <v>0.39065324971847137</v>
      </c>
      <c r="O89" s="28">
        <v>12.1</v>
      </c>
      <c r="P89" s="28">
        <v>8.6958384201846251</v>
      </c>
      <c r="Q89" s="8">
        <v>121.8</v>
      </c>
      <c r="R89" s="20"/>
      <c r="S89" s="20"/>
      <c r="T89" s="20"/>
      <c r="U89" s="27">
        <v>0.1</v>
      </c>
      <c r="V89" s="27">
        <v>34.54</v>
      </c>
      <c r="W89" s="28">
        <v>25.07</v>
      </c>
      <c r="X89" s="27">
        <v>8.27</v>
      </c>
      <c r="Y89" s="27">
        <v>6.9</v>
      </c>
      <c r="Z89" s="27">
        <v>0.16</v>
      </c>
      <c r="AA89" s="20"/>
      <c r="AB89" s="20"/>
    </row>
    <row r="90" spans="1:39" x14ac:dyDescent="0.25">
      <c r="A90" s="1" t="s">
        <v>37</v>
      </c>
      <c r="B90" s="16">
        <v>42173</v>
      </c>
      <c r="C90" s="26">
        <v>1028</v>
      </c>
      <c r="D90" s="29" t="s">
        <v>52</v>
      </c>
      <c r="E90" s="29" t="s">
        <v>53</v>
      </c>
      <c r="F90" s="27">
        <v>0.16465550194745487</v>
      </c>
      <c r="G90" s="28">
        <v>5.0999999999999996</v>
      </c>
      <c r="H90" s="27">
        <v>2.6130351903017841</v>
      </c>
      <c r="I90" s="28">
        <v>36.6</v>
      </c>
      <c r="J90" s="27">
        <v>0.47120306710360038</v>
      </c>
      <c r="K90" s="28">
        <v>6.6</v>
      </c>
      <c r="L90" s="28">
        <v>10.133342828149758</v>
      </c>
      <c r="M90" s="8">
        <v>284.60000000000002</v>
      </c>
      <c r="N90" s="27">
        <v>0.24859752254811818</v>
      </c>
      <c r="O90" s="28">
        <v>7.7</v>
      </c>
      <c r="P90" s="28">
        <v>12.336953029621538</v>
      </c>
      <c r="Q90" s="8">
        <v>172.8</v>
      </c>
      <c r="R90" s="20"/>
      <c r="S90" s="20"/>
      <c r="T90" s="20"/>
      <c r="U90" s="27">
        <v>0.06</v>
      </c>
      <c r="V90" s="27">
        <v>34.18</v>
      </c>
      <c r="W90" s="28">
        <v>26.52</v>
      </c>
      <c r="X90" s="27">
        <v>8.2100000000000009</v>
      </c>
      <c r="Y90" s="27">
        <v>6.89</v>
      </c>
      <c r="Z90" s="27">
        <v>0.17</v>
      </c>
      <c r="AA90" s="20"/>
      <c r="AB90" s="20"/>
    </row>
    <row r="91" spans="1:39" x14ac:dyDescent="0.25">
      <c r="A91" s="1" t="s">
        <v>36</v>
      </c>
      <c r="B91" s="16">
        <v>42243</v>
      </c>
      <c r="C91" s="26">
        <v>1030</v>
      </c>
      <c r="D91" s="29" t="s">
        <v>52</v>
      </c>
      <c r="E91" s="29" t="s">
        <v>53</v>
      </c>
      <c r="F91" s="27">
        <v>0.16142696269358323</v>
      </c>
      <c r="G91" s="28">
        <v>5</v>
      </c>
      <c r="H91" s="27">
        <v>0.5354580307995459</v>
      </c>
      <c r="I91" s="28">
        <v>7.5</v>
      </c>
      <c r="J91" s="27">
        <v>0.27129873560510326</v>
      </c>
      <c r="K91" s="28">
        <v>3.8</v>
      </c>
      <c r="L91" s="28">
        <v>5.0595503017571346</v>
      </c>
      <c r="M91" s="8">
        <v>142.1</v>
      </c>
      <c r="N91" s="27">
        <v>0.19371235523229988</v>
      </c>
      <c r="O91" s="28">
        <v>6</v>
      </c>
      <c r="P91" s="28">
        <v>5.2760464634781927</v>
      </c>
      <c r="Q91" s="8">
        <v>73.900000000000006</v>
      </c>
      <c r="R91" s="20"/>
      <c r="S91" s="20"/>
      <c r="T91" s="20"/>
      <c r="U91" s="27">
        <v>0.02</v>
      </c>
      <c r="V91" s="27">
        <v>34.6</v>
      </c>
      <c r="W91" s="28">
        <v>28.31</v>
      </c>
      <c r="X91" s="27">
        <v>8.27</v>
      </c>
      <c r="Y91" s="27">
        <v>6.16</v>
      </c>
      <c r="Z91" s="27">
        <v>0.2</v>
      </c>
      <c r="AA91" s="20"/>
      <c r="AB91" s="20"/>
    </row>
    <row r="92" spans="1:39" x14ac:dyDescent="0.25">
      <c r="A92" s="1" t="s">
        <v>37</v>
      </c>
      <c r="B92" s="16">
        <v>42326</v>
      </c>
      <c r="C92" s="26">
        <v>1101</v>
      </c>
      <c r="D92" s="29" t="s">
        <v>52</v>
      </c>
      <c r="E92" s="29" t="s">
        <v>53</v>
      </c>
      <c r="F92" s="27">
        <v>0.17756965896294155</v>
      </c>
      <c r="G92" s="28">
        <v>5.5</v>
      </c>
      <c r="H92" s="27">
        <v>0.57115523285284897</v>
      </c>
      <c r="I92" s="28">
        <v>8</v>
      </c>
      <c r="J92" s="27">
        <v>0.47834250751426105</v>
      </c>
      <c r="K92" s="28">
        <v>6.7</v>
      </c>
      <c r="L92" s="28">
        <v>5.2625020028128402</v>
      </c>
      <c r="M92" s="8">
        <v>147.80000000000001</v>
      </c>
      <c r="N92" s="27">
        <v>0.53270897688882468</v>
      </c>
      <c r="O92" s="28">
        <v>16.5</v>
      </c>
      <c r="P92" s="28">
        <v>5.2831859038888531</v>
      </c>
      <c r="Q92" s="8">
        <v>74</v>
      </c>
      <c r="R92" s="20"/>
      <c r="S92" s="20"/>
      <c r="T92" s="20"/>
      <c r="U92" s="27">
        <v>0.08</v>
      </c>
      <c r="V92" s="27">
        <v>34.630000000000003</v>
      </c>
      <c r="W92" s="28">
        <v>27.4</v>
      </c>
      <c r="X92" s="27">
        <v>8.27</v>
      </c>
      <c r="Y92" s="27">
        <v>6.73</v>
      </c>
      <c r="Z92" s="27">
        <v>0.15</v>
      </c>
      <c r="AA92" s="20"/>
      <c r="AB92" s="20"/>
    </row>
    <row r="93" spans="1:39" x14ac:dyDescent="0.25">
      <c r="A93" s="1" t="s">
        <v>37</v>
      </c>
      <c r="B93" s="16">
        <v>42431</v>
      </c>
      <c r="C93" s="26">
        <v>944</v>
      </c>
      <c r="D93" s="29" t="s">
        <v>52</v>
      </c>
      <c r="E93" s="29" t="s">
        <v>53</v>
      </c>
      <c r="F93" s="27">
        <v>0.15496988418583987</v>
      </c>
      <c r="G93" s="28">
        <v>4.8</v>
      </c>
      <c r="H93" s="27">
        <v>0.30699593765840633</v>
      </c>
      <c r="I93" s="28">
        <v>4.3</v>
      </c>
      <c r="J93" s="27">
        <v>0.47834250751426105</v>
      </c>
      <c r="K93" s="28">
        <v>6.7</v>
      </c>
      <c r="L93" s="28">
        <v>0.24923893112104112</v>
      </c>
      <c r="M93" s="8">
        <v>7</v>
      </c>
      <c r="N93" s="27">
        <v>0.48105234882687803</v>
      </c>
      <c r="O93" s="28">
        <v>14.9</v>
      </c>
      <c r="P93" s="28">
        <v>3.9980866299699427</v>
      </c>
      <c r="Q93" s="8">
        <v>56</v>
      </c>
      <c r="R93" s="20"/>
      <c r="S93" s="20"/>
      <c r="T93" s="20"/>
      <c r="U93" s="27">
        <v>0.11</v>
      </c>
      <c r="V93" s="27">
        <v>34.75</v>
      </c>
      <c r="W93" s="28">
        <v>25.25</v>
      </c>
      <c r="X93" s="27">
        <v>8.26</v>
      </c>
      <c r="Y93" s="27">
        <v>5.84</v>
      </c>
      <c r="Z93" s="27">
        <v>0.09</v>
      </c>
      <c r="AA93" s="20"/>
      <c r="AB93" s="20"/>
    </row>
    <row r="94" spans="1:39" x14ac:dyDescent="0.25">
      <c r="A94" s="1" t="s">
        <v>37</v>
      </c>
      <c r="B94" s="16">
        <v>42494</v>
      </c>
      <c r="C94" s="26">
        <v>1040</v>
      </c>
      <c r="D94" s="29" t="s">
        <v>52</v>
      </c>
      <c r="E94" s="29" t="s">
        <v>53</v>
      </c>
      <c r="F94" s="27">
        <v>9.3627638362278262E-2</v>
      </c>
      <c r="G94" s="28">
        <v>2.9</v>
      </c>
      <c r="H94" s="27">
        <v>0.98524277667116456</v>
      </c>
      <c r="I94" s="28">
        <v>13.8</v>
      </c>
      <c r="J94" s="27">
        <v>0.14992824862387286</v>
      </c>
      <c r="K94" s="28">
        <v>2.1</v>
      </c>
      <c r="L94" s="28">
        <v>5.0702319702337508</v>
      </c>
      <c r="M94" s="8">
        <v>142.4</v>
      </c>
      <c r="N94" s="27">
        <v>0.34868223941813981</v>
      </c>
      <c r="O94" s="28">
        <v>10.8</v>
      </c>
      <c r="P94" s="28">
        <v>5.9828510641335928</v>
      </c>
      <c r="Q94" s="8">
        <v>83.8</v>
      </c>
      <c r="R94" s="20"/>
      <c r="S94" s="20"/>
      <c r="T94" s="20"/>
      <c r="U94" s="27">
        <v>0.06</v>
      </c>
      <c r="V94" s="27">
        <v>34.51</v>
      </c>
      <c r="W94" s="28">
        <v>25.79</v>
      </c>
      <c r="X94" s="27">
        <v>8.18</v>
      </c>
      <c r="Y94" s="27">
        <v>6.12</v>
      </c>
      <c r="Z94" s="27">
        <v>0</v>
      </c>
      <c r="AA94" s="20"/>
      <c r="AB94" s="20"/>
    </row>
    <row r="95" spans="1:39" x14ac:dyDescent="0.25">
      <c r="A95" s="37" t="s">
        <v>36</v>
      </c>
      <c r="B95" s="38">
        <v>42558</v>
      </c>
      <c r="C95" s="39">
        <v>1043</v>
      </c>
      <c r="D95" s="29" t="s">
        <v>52</v>
      </c>
      <c r="E95" s="29" t="s">
        <v>53</v>
      </c>
      <c r="F95" s="40">
        <f t="shared" ref="F95:F100" si="0">G95/30.97376</f>
        <v>0.18402673747068488</v>
      </c>
      <c r="G95" s="41">
        <v>5.7</v>
      </c>
      <c r="H95" s="40">
        <f t="shared" ref="H95:H100" si="1">I95/14.0067</f>
        <v>0.89243005133257658</v>
      </c>
      <c r="I95" s="41">
        <v>12.5</v>
      </c>
      <c r="J95" s="40">
        <f t="shared" ref="J95:J100" si="2">K95/14.0067</f>
        <v>0.42836642463963676</v>
      </c>
      <c r="K95" s="41">
        <v>6</v>
      </c>
      <c r="L95" s="41">
        <f t="shared" ref="L95:L100" si="3">M95/28.0855</f>
        <v>8.9085115094977834</v>
      </c>
      <c r="M95" s="42">
        <v>250.2</v>
      </c>
      <c r="N95" s="40">
        <f t="shared" ref="N95:N100" si="4">O95/30.97376</f>
        <v>0.51979481987333798</v>
      </c>
      <c r="O95" s="41">
        <v>16.100000000000001</v>
      </c>
      <c r="P95" s="41">
        <f t="shared" ref="P95:P100" si="5">Q95/14.0067</f>
        <v>5.1903731785502654</v>
      </c>
      <c r="Q95" s="42">
        <v>72.7</v>
      </c>
      <c r="R95" s="20"/>
      <c r="S95" s="20"/>
      <c r="T95" s="20"/>
      <c r="U95" s="40">
        <v>0.09</v>
      </c>
      <c r="V95" s="40">
        <v>34.380000000000003</v>
      </c>
      <c r="W95" s="41">
        <v>26.43</v>
      </c>
      <c r="X95" s="40">
        <v>8.32</v>
      </c>
      <c r="Y95" s="40">
        <v>6.65</v>
      </c>
      <c r="Z95" s="40">
        <v>0.13</v>
      </c>
      <c r="AL95" s="6"/>
      <c r="AM95" s="6"/>
    </row>
    <row r="96" spans="1:39" x14ac:dyDescent="0.25">
      <c r="A96" s="37" t="s">
        <v>37</v>
      </c>
      <c r="B96" s="38">
        <v>42725</v>
      </c>
      <c r="C96" s="39">
        <v>1102</v>
      </c>
      <c r="D96" s="29" t="s">
        <v>52</v>
      </c>
      <c r="E96" s="29" t="s">
        <v>53</v>
      </c>
      <c r="F96" s="40">
        <f t="shared" si="0"/>
        <v>7.7484942092919937E-2</v>
      </c>
      <c r="G96" s="41">
        <v>2.4</v>
      </c>
      <c r="H96" s="40">
        <f t="shared" si="1"/>
        <v>0.42122698422897614</v>
      </c>
      <c r="I96" s="41">
        <v>5.9</v>
      </c>
      <c r="J96" s="40">
        <f t="shared" si="2"/>
        <v>0.27129873560510326</v>
      </c>
      <c r="K96" s="41">
        <v>3.8</v>
      </c>
      <c r="L96" s="41">
        <f t="shared" si="3"/>
        <v>2.7416282423314522</v>
      </c>
      <c r="M96" s="42">
        <v>77</v>
      </c>
      <c r="N96" s="40">
        <f t="shared" si="4"/>
        <v>0.35836785717975472</v>
      </c>
      <c r="O96" s="41">
        <v>11.1</v>
      </c>
      <c r="P96" s="41">
        <f t="shared" si="5"/>
        <v>3.7767639772394639</v>
      </c>
      <c r="Q96" s="42">
        <v>52.9</v>
      </c>
      <c r="R96" s="20"/>
      <c r="S96" s="20"/>
      <c r="T96" s="20"/>
      <c r="U96" s="40">
        <v>0.03</v>
      </c>
      <c r="V96" s="40">
        <v>34.61</v>
      </c>
      <c r="W96" s="41">
        <v>25.55</v>
      </c>
      <c r="X96" s="40">
        <v>8.2799999999999994</v>
      </c>
      <c r="Y96" s="40">
        <v>5.87</v>
      </c>
      <c r="Z96" s="40">
        <v>0.12</v>
      </c>
      <c r="AL96" s="6"/>
      <c r="AM96" s="6"/>
    </row>
    <row r="97" spans="1:39" x14ac:dyDescent="0.25">
      <c r="A97" s="37" t="s">
        <v>37</v>
      </c>
      <c r="B97" s="38">
        <v>42795</v>
      </c>
      <c r="C97" s="39">
        <v>1150</v>
      </c>
      <c r="D97" s="29" t="s">
        <v>52</v>
      </c>
      <c r="E97" s="29" t="s">
        <v>53</v>
      </c>
      <c r="F97" s="40">
        <f t="shared" si="0"/>
        <v>4.8428088808074969E-2</v>
      </c>
      <c r="G97" s="41">
        <v>1.5</v>
      </c>
      <c r="H97" s="40">
        <f t="shared" si="1"/>
        <v>0.88529061092191597</v>
      </c>
      <c r="I97" s="41">
        <v>12.4</v>
      </c>
      <c r="J97" s="40">
        <f t="shared" si="2"/>
        <v>0.1713465698558547</v>
      </c>
      <c r="K97" s="41">
        <v>2.4</v>
      </c>
      <c r="L97" s="41">
        <f t="shared" si="3"/>
        <v>6.0351426892880671</v>
      </c>
      <c r="M97" s="42">
        <v>169.5</v>
      </c>
      <c r="N97" s="40">
        <f t="shared" si="4"/>
        <v>0.31962538613329478</v>
      </c>
      <c r="O97" s="41">
        <v>9.9</v>
      </c>
      <c r="P97" s="41">
        <f t="shared" si="5"/>
        <v>4.5192657799481672</v>
      </c>
      <c r="Q97" s="42">
        <v>63.3</v>
      </c>
      <c r="R97" s="20"/>
      <c r="S97" s="20"/>
      <c r="T97" s="20"/>
      <c r="U97" s="40">
        <v>0.1</v>
      </c>
      <c r="V97" s="40">
        <v>34.58</v>
      </c>
      <c r="W97" s="41">
        <v>24.54</v>
      </c>
      <c r="X97" s="40">
        <v>8.25</v>
      </c>
      <c r="Y97" s="40">
        <v>5.85</v>
      </c>
      <c r="Z97" s="40">
        <v>0.16</v>
      </c>
      <c r="AL97" s="6"/>
      <c r="AM97" s="6"/>
    </row>
    <row r="98" spans="1:39" x14ac:dyDescent="0.25">
      <c r="A98" s="37" t="s">
        <v>37</v>
      </c>
      <c r="B98" s="38">
        <v>42865</v>
      </c>
      <c r="C98" s="39">
        <v>1140</v>
      </c>
      <c r="D98" s="29" t="s">
        <v>52</v>
      </c>
      <c r="E98" s="29" t="s">
        <v>53</v>
      </c>
      <c r="F98" s="40">
        <f t="shared" si="0"/>
        <v>4.51995495542033E-2</v>
      </c>
      <c r="G98" s="41">
        <v>1.4</v>
      </c>
      <c r="H98" s="40">
        <f t="shared" si="1"/>
        <v>0.2284620931411396</v>
      </c>
      <c r="I98" s="41">
        <v>3.2</v>
      </c>
      <c r="J98" s="40">
        <f t="shared" si="2"/>
        <v>0.24988041437312142</v>
      </c>
      <c r="K98" s="41">
        <v>3.5</v>
      </c>
      <c r="L98" s="41">
        <f t="shared" si="3"/>
        <v>2.2004237061829057</v>
      </c>
      <c r="M98" s="42">
        <v>61.8</v>
      </c>
      <c r="N98" s="40">
        <f t="shared" si="4"/>
        <v>0.25828314030973315</v>
      </c>
      <c r="O98" s="41">
        <v>8</v>
      </c>
      <c r="P98" s="41">
        <f t="shared" si="5"/>
        <v>3.7624850964181427</v>
      </c>
      <c r="Q98" s="42">
        <v>52.7</v>
      </c>
      <c r="R98" s="20"/>
      <c r="S98" s="20"/>
      <c r="T98" s="20"/>
      <c r="U98" s="40">
        <v>0.1</v>
      </c>
      <c r="V98" s="40">
        <v>34.82</v>
      </c>
      <c r="W98" s="41">
        <v>25.86</v>
      </c>
      <c r="X98" s="40">
        <v>8.2200000000000006</v>
      </c>
      <c r="Y98" s="40">
        <v>4.22</v>
      </c>
      <c r="Z98" s="40">
        <v>0.05</v>
      </c>
      <c r="AL98" s="6"/>
      <c r="AM98" s="6"/>
    </row>
    <row r="99" spans="1:39" x14ac:dyDescent="0.25">
      <c r="A99" s="37" t="s">
        <v>36</v>
      </c>
      <c r="B99" s="38">
        <v>43006</v>
      </c>
      <c r="C99" s="39">
        <v>1033</v>
      </c>
      <c r="D99" s="29" t="s">
        <v>52</v>
      </c>
      <c r="E99" s="29" t="s">
        <v>53</v>
      </c>
      <c r="F99" s="40">
        <f t="shared" si="0"/>
        <v>0.15819842343971158</v>
      </c>
      <c r="G99" s="41">
        <v>4.9000000000000004</v>
      </c>
      <c r="H99" s="40">
        <f t="shared" si="1"/>
        <v>0.55687635203152774</v>
      </c>
      <c r="I99" s="41">
        <v>7.8</v>
      </c>
      <c r="J99" s="40">
        <f t="shared" si="2"/>
        <v>0.39266922258633369</v>
      </c>
      <c r="K99" s="41">
        <v>5.5</v>
      </c>
      <c r="L99" s="41">
        <f t="shared" si="3"/>
        <v>4.3438785138238591</v>
      </c>
      <c r="M99" s="42">
        <v>122</v>
      </c>
      <c r="N99" s="40">
        <f t="shared" si="4"/>
        <v>0.4067959459878297</v>
      </c>
      <c r="O99" s="41">
        <v>12.6</v>
      </c>
      <c r="P99" s="41">
        <f t="shared" si="5"/>
        <v>3.2841425889038818</v>
      </c>
      <c r="Q99" s="42">
        <v>46</v>
      </c>
      <c r="R99" s="20"/>
      <c r="S99" s="20"/>
      <c r="T99" s="20"/>
      <c r="U99" s="40">
        <v>0.1</v>
      </c>
      <c r="V99" s="40">
        <v>34.67</v>
      </c>
      <c r="W99" s="41">
        <v>27.63</v>
      </c>
      <c r="X99" s="40">
        <v>8.18</v>
      </c>
      <c r="Y99" s="40">
        <v>4.84</v>
      </c>
      <c r="Z99" s="40">
        <v>0</v>
      </c>
      <c r="AL99" s="6"/>
      <c r="AM99" s="6"/>
    </row>
    <row r="100" spans="1:39" x14ac:dyDescent="0.25">
      <c r="A100" s="37" t="s">
        <v>37</v>
      </c>
      <c r="B100" s="38">
        <v>43069</v>
      </c>
      <c r="C100" s="39">
        <v>1019</v>
      </c>
      <c r="D100" s="29" t="s">
        <v>52</v>
      </c>
      <c r="E100" s="29" t="s">
        <v>53</v>
      </c>
      <c r="F100" s="40">
        <f t="shared" si="0"/>
        <v>0.15819842343971158</v>
      </c>
      <c r="G100" s="41">
        <v>4.9000000000000004</v>
      </c>
      <c r="H100" s="40">
        <f t="shared" si="1"/>
        <v>1.5635374499346739</v>
      </c>
      <c r="I100" s="41">
        <v>21.9</v>
      </c>
      <c r="J100" s="40">
        <f t="shared" si="2"/>
        <v>0.60685243490615204</v>
      </c>
      <c r="K100" s="41">
        <v>8.5</v>
      </c>
      <c r="L100" s="41">
        <f t="shared" si="3"/>
        <v>7.5590607252852902</v>
      </c>
      <c r="M100" s="42">
        <v>212.3</v>
      </c>
      <c r="N100" s="40">
        <f t="shared" si="4"/>
        <v>0.4067959459878297</v>
      </c>
      <c r="O100" s="41">
        <v>12.6</v>
      </c>
      <c r="P100" s="41">
        <f t="shared" si="5"/>
        <v>5.3046042251208343</v>
      </c>
      <c r="Q100" s="42">
        <v>74.3</v>
      </c>
      <c r="R100" s="20"/>
      <c r="S100" s="20"/>
      <c r="T100" s="20"/>
      <c r="U100" s="40">
        <v>0.08</v>
      </c>
      <c r="V100" s="40">
        <v>35</v>
      </c>
      <c r="W100" s="41">
        <v>26.15</v>
      </c>
      <c r="X100" s="40">
        <v>8.24</v>
      </c>
      <c r="Y100" s="40">
        <v>5.59</v>
      </c>
      <c r="Z100" s="40">
        <v>0</v>
      </c>
      <c r="AL100" s="6"/>
      <c r="AM100" s="6"/>
    </row>
    <row r="105" spans="1:39" ht="15.75" x14ac:dyDescent="0.3">
      <c r="F105" s="50" t="s">
        <v>3</v>
      </c>
      <c r="G105" s="50"/>
      <c r="H105" s="50" t="s">
        <v>4</v>
      </c>
      <c r="I105" s="50"/>
      <c r="J105" s="50" t="s">
        <v>5</v>
      </c>
      <c r="K105" s="50"/>
      <c r="L105" s="50" t="s">
        <v>6</v>
      </c>
      <c r="M105" s="50"/>
      <c r="N105" s="50" t="s">
        <v>7</v>
      </c>
      <c r="O105" s="50"/>
      <c r="P105" s="50" t="s">
        <v>8</v>
      </c>
      <c r="Q105" s="50"/>
    </row>
    <row r="106" spans="1:39" x14ac:dyDescent="0.25">
      <c r="F106" s="4" t="s">
        <v>21</v>
      </c>
      <c r="G106" s="4" t="s">
        <v>22</v>
      </c>
      <c r="H106" s="4" t="s">
        <v>21</v>
      </c>
      <c r="I106" s="4" t="s">
        <v>23</v>
      </c>
      <c r="J106" s="4" t="s">
        <v>21</v>
      </c>
      <c r="K106" s="4" t="s">
        <v>23</v>
      </c>
      <c r="L106" s="4" t="s">
        <v>21</v>
      </c>
      <c r="M106" s="4" t="s">
        <v>24</v>
      </c>
      <c r="N106" s="4" t="s">
        <v>21</v>
      </c>
      <c r="O106" s="4" t="s">
        <v>22</v>
      </c>
      <c r="P106" s="4" t="s">
        <v>21</v>
      </c>
      <c r="Q106" s="4" t="s">
        <v>23</v>
      </c>
    </row>
    <row r="107" spans="1:39" x14ac:dyDescent="0.25">
      <c r="A107" s="6" t="s">
        <v>49</v>
      </c>
      <c r="F107" s="4"/>
      <c r="G107" s="49">
        <v>5</v>
      </c>
      <c r="H107" s="49"/>
      <c r="I107" s="49">
        <v>4.5</v>
      </c>
      <c r="J107" s="49"/>
      <c r="K107" s="49">
        <v>2.5</v>
      </c>
      <c r="L107" s="49"/>
      <c r="M107" s="49"/>
      <c r="N107" s="49"/>
      <c r="O107" s="49">
        <v>12.5</v>
      </c>
      <c r="P107" s="49"/>
      <c r="Q107" s="49">
        <v>100</v>
      </c>
    </row>
    <row r="108" spans="1:39" x14ac:dyDescent="0.25">
      <c r="A108" s="6" t="s">
        <v>50</v>
      </c>
      <c r="G108" s="6">
        <f>GEOMEAN(G3:G100)</f>
        <v>3.7874050404241113</v>
      </c>
      <c r="I108" s="6">
        <f>GEOMEAN(I3:I100)</f>
        <v>7.7889902965530045</v>
      </c>
      <c r="K108" s="6">
        <f>GEOMEAN(K3:K100)</f>
        <v>2.7782932722813123</v>
      </c>
      <c r="O108" s="6">
        <f>GEOMEAN(O3:O100)</f>
        <v>11.391891923407185</v>
      </c>
      <c r="Q108" s="6">
        <f>GEOMEAN(Q3:Q100)</f>
        <v>78.456028746617093</v>
      </c>
    </row>
    <row r="109" spans="1:39" x14ac:dyDescent="0.25">
      <c r="A109" s="6" t="s">
        <v>51</v>
      </c>
      <c r="G109" s="6">
        <f>GEOMEAN(G91:G98)</f>
        <v>3.200071376018863</v>
      </c>
      <c r="I109" s="6">
        <f>GEOMEAN(I91:I98)</f>
        <v>7.5375301107661636</v>
      </c>
      <c r="K109" s="6">
        <f>GEOMEAN(K91:K98)</f>
        <v>4.0229610587171578</v>
      </c>
      <c r="O109" s="6">
        <f>GEOMEAN(O91:O98)</f>
        <v>11.069803374442575</v>
      </c>
      <c r="Q109" s="6">
        <f>GEOMEAN(Q91:Q98)</f>
        <v>65.266312563786443</v>
      </c>
    </row>
  </sheetData>
  <mergeCells count="13">
    <mergeCell ref="P105:Q105"/>
    <mergeCell ref="F105:G105"/>
    <mergeCell ref="H105:I105"/>
    <mergeCell ref="J105:K105"/>
    <mergeCell ref="L105:M105"/>
    <mergeCell ref="N105:O105"/>
    <mergeCell ref="R1:S1"/>
    <mergeCell ref="F1:G1"/>
    <mergeCell ref="H1:I1"/>
    <mergeCell ref="J1:K1"/>
    <mergeCell ref="L1:M1"/>
    <mergeCell ref="N1:O1"/>
    <mergeCell ref="P1:Q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9"/>
  <sheetViews>
    <sheetView topLeftCell="A84" workbookViewId="0">
      <selection activeCell="E99" sqref="D59:E99"/>
    </sheetView>
  </sheetViews>
  <sheetFormatPr defaultRowHeight="15" x14ac:dyDescent="0.25"/>
  <cols>
    <col min="1" max="3" width="9.140625" style="6"/>
    <col min="4" max="4" width="14.140625" style="6" customWidth="1"/>
    <col min="5" max="5" width="15.28515625" style="6" customWidth="1"/>
    <col min="6" max="23" width="9.140625" style="6"/>
  </cols>
  <sheetData>
    <row r="1" spans="1:25" ht="15.75" x14ac:dyDescent="0.3">
      <c r="A1" s="1" t="s">
        <v>0</v>
      </c>
      <c r="B1" s="2" t="s">
        <v>1</v>
      </c>
      <c r="C1" s="4" t="s">
        <v>2</v>
      </c>
      <c r="D1" s="4" t="s">
        <v>46</v>
      </c>
      <c r="E1" s="4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4" t="s">
        <v>11</v>
      </c>
      <c r="S1" s="5" t="s">
        <v>12</v>
      </c>
      <c r="T1" s="5" t="s">
        <v>13</v>
      </c>
      <c r="U1" s="5" t="s">
        <v>14</v>
      </c>
      <c r="V1" s="4" t="s">
        <v>15</v>
      </c>
      <c r="W1" s="4" t="s">
        <v>16</v>
      </c>
      <c r="X1" s="6"/>
      <c r="Y1" s="6"/>
    </row>
    <row r="2" spans="1:25" x14ac:dyDescent="0.25">
      <c r="A2" s="1"/>
      <c r="B2" s="2" t="s">
        <v>19</v>
      </c>
      <c r="C2" s="4" t="s">
        <v>20</v>
      </c>
      <c r="D2" s="4" t="s">
        <v>47</v>
      </c>
      <c r="E2" s="4" t="s">
        <v>48</v>
      </c>
      <c r="F2" s="4" t="s">
        <v>21</v>
      </c>
      <c r="G2" s="4" t="s">
        <v>22</v>
      </c>
      <c r="H2" s="4" t="s">
        <v>21</v>
      </c>
      <c r="I2" s="4" t="s">
        <v>23</v>
      </c>
      <c r="J2" s="4" t="s">
        <v>21</v>
      </c>
      <c r="K2" s="4" t="s">
        <v>23</v>
      </c>
      <c r="L2" s="4" t="s">
        <v>21</v>
      </c>
      <c r="M2" s="4" t="s">
        <v>24</v>
      </c>
      <c r="N2" s="4" t="s">
        <v>21</v>
      </c>
      <c r="O2" s="4" t="s">
        <v>22</v>
      </c>
      <c r="P2" s="4" t="s">
        <v>21</v>
      </c>
      <c r="Q2" s="4" t="s">
        <v>23</v>
      </c>
      <c r="R2" s="4" t="s">
        <v>26</v>
      </c>
      <c r="S2" s="5" t="s">
        <v>27</v>
      </c>
      <c r="T2" s="5" t="s">
        <v>28</v>
      </c>
      <c r="U2" s="5"/>
      <c r="V2" s="4" t="s">
        <v>29</v>
      </c>
      <c r="W2" s="4" t="s">
        <v>30</v>
      </c>
      <c r="X2" s="6"/>
      <c r="Y2" s="6"/>
    </row>
    <row r="3" spans="1:25" x14ac:dyDescent="0.25">
      <c r="A3" s="30" t="s">
        <v>38</v>
      </c>
      <c r="B3" s="7">
        <v>34176</v>
      </c>
      <c r="C3" s="31">
        <v>1152</v>
      </c>
      <c r="D3" s="8"/>
      <c r="E3" s="8"/>
      <c r="F3" s="45">
        <v>0.13</v>
      </c>
      <c r="G3" s="46">
        <v>4.0265887999999999</v>
      </c>
      <c r="H3" s="9">
        <v>0.15</v>
      </c>
      <c r="I3" s="10">
        <v>2.1010049999999998</v>
      </c>
      <c r="J3" s="9">
        <v>0.4</v>
      </c>
      <c r="K3" s="10">
        <v>5.6026800000000003</v>
      </c>
      <c r="L3" s="28">
        <v>3.42</v>
      </c>
      <c r="M3" s="8">
        <v>96.052409999999995</v>
      </c>
      <c r="N3" s="27"/>
      <c r="O3" s="27"/>
      <c r="P3" s="27"/>
      <c r="Q3" s="27"/>
      <c r="R3" s="9">
        <v>7.0000000000000007E-2</v>
      </c>
      <c r="S3" s="5">
        <v>34.43</v>
      </c>
      <c r="T3" s="28">
        <v>27</v>
      </c>
      <c r="U3" s="5"/>
      <c r="V3" s="27"/>
      <c r="W3" s="27"/>
      <c r="X3" s="6"/>
      <c r="Y3" s="6"/>
    </row>
    <row r="4" spans="1:25" x14ac:dyDescent="0.25">
      <c r="A4" s="30" t="s">
        <v>38</v>
      </c>
      <c r="B4" s="7">
        <v>34309</v>
      </c>
      <c r="C4" s="31">
        <v>935</v>
      </c>
      <c r="D4" s="8"/>
      <c r="E4" s="8"/>
      <c r="F4" s="45">
        <v>0.08</v>
      </c>
      <c r="G4" s="46">
        <v>2.4779008</v>
      </c>
      <c r="H4" s="9">
        <v>0.28000000000000003</v>
      </c>
      <c r="I4" s="10">
        <v>3.9218760000000006</v>
      </c>
      <c r="J4" s="9">
        <v>0.09</v>
      </c>
      <c r="K4" s="10">
        <v>1.2606029999999999</v>
      </c>
      <c r="L4" s="28">
        <v>3.21</v>
      </c>
      <c r="M4" s="8">
        <v>90.154454999999999</v>
      </c>
      <c r="N4" s="27"/>
      <c r="O4" s="27"/>
      <c r="P4" s="27"/>
      <c r="Q4" s="27"/>
      <c r="R4" s="9">
        <v>0.11</v>
      </c>
      <c r="S4" s="5">
        <v>34.795000000000002</v>
      </c>
      <c r="T4" s="28">
        <v>25.8</v>
      </c>
      <c r="U4" s="5"/>
      <c r="V4" s="27"/>
      <c r="W4" s="27"/>
      <c r="X4" s="6"/>
      <c r="Y4" s="6"/>
    </row>
    <row r="5" spans="1:25" x14ac:dyDescent="0.25">
      <c r="A5" s="30" t="s">
        <v>38</v>
      </c>
      <c r="B5" s="7">
        <v>34400</v>
      </c>
      <c r="C5" s="31">
        <v>904</v>
      </c>
      <c r="D5" s="8"/>
      <c r="E5" s="8"/>
      <c r="F5" s="45">
        <v>0.22</v>
      </c>
      <c r="G5" s="46">
        <v>6.8142271999999995</v>
      </c>
      <c r="H5" s="9">
        <v>0.45</v>
      </c>
      <c r="I5" s="10">
        <v>6.3030150000000003</v>
      </c>
      <c r="J5" s="9">
        <v>0.17</v>
      </c>
      <c r="K5" s="10">
        <v>2.3811390000000001</v>
      </c>
      <c r="L5" s="28">
        <v>6.08</v>
      </c>
      <c r="M5" s="8">
        <v>170.75984</v>
      </c>
      <c r="N5" s="27"/>
      <c r="O5" s="27"/>
      <c r="P5" s="27"/>
      <c r="Q5" s="27"/>
      <c r="R5" s="9">
        <v>0.08</v>
      </c>
      <c r="S5" s="5">
        <v>34.155999999999999</v>
      </c>
      <c r="T5" s="28">
        <v>24.85</v>
      </c>
      <c r="U5" s="5"/>
      <c r="V5" s="27"/>
      <c r="W5" s="27"/>
      <c r="X5" s="6"/>
      <c r="Y5" s="6"/>
    </row>
    <row r="6" spans="1:25" x14ac:dyDescent="0.25">
      <c r="A6" s="30" t="s">
        <v>38</v>
      </c>
      <c r="B6" s="13">
        <v>34500</v>
      </c>
      <c r="C6" s="31">
        <v>904</v>
      </c>
      <c r="D6" s="8"/>
      <c r="E6" s="8"/>
      <c r="F6" s="45">
        <v>0.22</v>
      </c>
      <c r="G6" s="46">
        <v>6.8142271999999995</v>
      </c>
      <c r="H6" s="9">
        <v>0.38</v>
      </c>
      <c r="I6" s="10">
        <v>5.322546</v>
      </c>
      <c r="J6" s="9">
        <v>0.12</v>
      </c>
      <c r="K6" s="10">
        <v>1.680804</v>
      </c>
      <c r="L6" s="28">
        <v>3.95</v>
      </c>
      <c r="M6" s="8">
        <v>110.937725</v>
      </c>
      <c r="N6" s="27"/>
      <c r="O6" s="27"/>
      <c r="P6" s="27"/>
      <c r="Q6" s="27"/>
      <c r="R6" s="9">
        <v>0.11</v>
      </c>
      <c r="S6" s="5">
        <v>34.499000000000002</v>
      </c>
      <c r="T6" s="28">
        <v>25.6</v>
      </c>
      <c r="U6" s="5"/>
      <c r="V6" s="27"/>
      <c r="W6" s="27"/>
      <c r="X6" s="6"/>
      <c r="Y6" s="6"/>
    </row>
    <row r="7" spans="1:25" x14ac:dyDescent="0.25">
      <c r="A7" s="30" t="s">
        <v>38</v>
      </c>
      <c r="B7" s="13">
        <v>34586</v>
      </c>
      <c r="C7" s="31">
        <v>853</v>
      </c>
      <c r="D7" s="8"/>
      <c r="E7" s="8"/>
      <c r="F7" s="45">
        <v>0.08</v>
      </c>
      <c r="G7" s="46">
        <v>2.4779008</v>
      </c>
      <c r="H7" s="9">
        <v>0.27</v>
      </c>
      <c r="I7" s="10">
        <v>3.7818090000000004</v>
      </c>
      <c r="J7" s="9">
        <v>0.21</v>
      </c>
      <c r="K7" s="10">
        <v>2.9414069999999999</v>
      </c>
      <c r="L7" s="28">
        <v>4.9000000000000004</v>
      </c>
      <c r="M7" s="8">
        <v>137.61895000000001</v>
      </c>
      <c r="N7" s="27"/>
      <c r="O7" s="27"/>
      <c r="P7" s="27"/>
      <c r="Q7" s="27"/>
      <c r="R7" s="9">
        <v>0.13</v>
      </c>
      <c r="S7" s="5">
        <v>34.488</v>
      </c>
      <c r="T7" s="28">
        <v>27.6</v>
      </c>
      <c r="U7" s="5"/>
      <c r="V7" s="27"/>
      <c r="W7" s="27"/>
      <c r="X7" s="6"/>
      <c r="Y7" s="6"/>
    </row>
    <row r="8" spans="1:25" x14ac:dyDescent="0.25">
      <c r="A8" s="30" t="s">
        <v>38</v>
      </c>
      <c r="B8" s="13">
        <v>34652</v>
      </c>
      <c r="C8" s="31">
        <v>807</v>
      </c>
      <c r="D8" s="8"/>
      <c r="E8" s="8"/>
      <c r="F8" s="45">
        <v>0.15</v>
      </c>
      <c r="G8" s="46">
        <v>4.646064</v>
      </c>
      <c r="H8" s="9">
        <v>0.66</v>
      </c>
      <c r="I8" s="10">
        <v>9.2444220000000001</v>
      </c>
      <c r="J8" s="9">
        <v>0.61</v>
      </c>
      <c r="K8" s="10">
        <v>8.5440869999999993</v>
      </c>
      <c r="L8" s="28">
        <v>8.75</v>
      </c>
      <c r="M8" s="8">
        <v>245.74812499999999</v>
      </c>
      <c r="N8" s="27"/>
      <c r="O8" s="27"/>
      <c r="P8" s="27"/>
      <c r="Q8" s="27"/>
      <c r="R8" s="9">
        <v>0.08</v>
      </c>
      <c r="S8" s="5">
        <v>34.460999999999999</v>
      </c>
      <c r="T8" s="28">
        <v>26</v>
      </c>
      <c r="U8" s="5"/>
      <c r="V8" s="27"/>
      <c r="W8" s="27"/>
      <c r="X8" s="6"/>
      <c r="Y8" s="6"/>
    </row>
    <row r="9" spans="1:25" x14ac:dyDescent="0.25">
      <c r="A9" s="30" t="s">
        <v>38</v>
      </c>
      <c r="B9" s="13">
        <v>34780</v>
      </c>
      <c r="C9" s="31">
        <v>836</v>
      </c>
      <c r="D9" s="8"/>
      <c r="E9" s="8"/>
      <c r="F9" s="45">
        <v>0.16</v>
      </c>
      <c r="G9" s="46">
        <v>4.9558016</v>
      </c>
      <c r="H9" s="9">
        <v>0.18</v>
      </c>
      <c r="I9" s="10">
        <v>2.5212059999999998</v>
      </c>
      <c r="J9" s="9">
        <v>0.35</v>
      </c>
      <c r="K9" s="10">
        <v>4.9023449999999995</v>
      </c>
      <c r="L9" s="28">
        <v>3.99</v>
      </c>
      <c r="M9" s="8">
        <v>112.06114500000001</v>
      </c>
      <c r="N9" s="27"/>
      <c r="O9" s="27"/>
      <c r="P9" s="27"/>
      <c r="Q9" s="27"/>
      <c r="R9" s="9">
        <v>0.08</v>
      </c>
      <c r="S9" s="5">
        <v>34.179000000000002</v>
      </c>
      <c r="T9" s="28">
        <v>25.1</v>
      </c>
      <c r="U9" s="5"/>
      <c r="V9" s="27"/>
      <c r="W9" s="27"/>
      <c r="X9" s="6"/>
      <c r="Y9" s="6"/>
    </row>
    <row r="10" spans="1:25" x14ac:dyDescent="0.25">
      <c r="A10" s="30" t="s">
        <v>38</v>
      </c>
      <c r="B10" s="7">
        <v>34870</v>
      </c>
      <c r="C10" s="31">
        <v>830</v>
      </c>
      <c r="D10" s="8"/>
      <c r="E10" s="8"/>
      <c r="F10" s="45">
        <v>0.12</v>
      </c>
      <c r="G10" s="46">
        <v>3.7168511999999998</v>
      </c>
      <c r="H10" s="9">
        <v>0.23</v>
      </c>
      <c r="I10" s="10">
        <v>3.2215410000000002</v>
      </c>
      <c r="J10" s="9">
        <v>0.12</v>
      </c>
      <c r="K10" s="10">
        <v>1.680804</v>
      </c>
      <c r="L10" s="28">
        <v>3.6</v>
      </c>
      <c r="M10" s="8">
        <v>101.1078</v>
      </c>
      <c r="N10" s="27"/>
      <c r="O10" s="27"/>
      <c r="P10" s="27"/>
      <c r="Q10" s="27"/>
      <c r="R10" s="9">
        <v>0.08</v>
      </c>
      <c r="S10" s="5">
        <v>34.399000000000001</v>
      </c>
      <c r="T10" s="28">
        <v>26.2</v>
      </c>
      <c r="U10" s="5"/>
      <c r="V10" s="27"/>
      <c r="W10" s="27"/>
      <c r="X10" s="6"/>
      <c r="Y10" s="6"/>
    </row>
    <row r="11" spans="1:25" x14ac:dyDescent="0.25">
      <c r="A11" s="1" t="s">
        <v>38</v>
      </c>
      <c r="B11" s="7">
        <v>34968</v>
      </c>
      <c r="C11" s="32">
        <v>933</v>
      </c>
      <c r="D11" s="8"/>
      <c r="E11" s="8"/>
      <c r="F11" s="45">
        <v>0.14000000000000001</v>
      </c>
      <c r="G11" s="46">
        <v>4.3363263999999999</v>
      </c>
      <c r="H11" s="9">
        <v>0.63</v>
      </c>
      <c r="I11" s="10">
        <v>8.8242209999999996</v>
      </c>
      <c r="J11" s="9">
        <v>0.53</v>
      </c>
      <c r="K11" s="10">
        <v>7.4235510000000007</v>
      </c>
      <c r="L11" s="28">
        <v>9.7200000000000006</v>
      </c>
      <c r="M11" s="8">
        <v>272.99106</v>
      </c>
      <c r="N11" s="27"/>
      <c r="O11" s="27"/>
      <c r="P11" s="27"/>
      <c r="Q11" s="27"/>
      <c r="R11" s="9">
        <v>0.17</v>
      </c>
      <c r="S11" s="5">
        <v>34.31</v>
      </c>
      <c r="T11" s="28">
        <v>27</v>
      </c>
      <c r="U11" s="5"/>
      <c r="V11" s="27"/>
      <c r="W11" s="27"/>
      <c r="X11" s="6"/>
      <c r="Y11" s="6"/>
    </row>
    <row r="12" spans="1:25" x14ac:dyDescent="0.25">
      <c r="A12" s="1" t="s">
        <v>38</v>
      </c>
      <c r="B12" s="7">
        <v>35017</v>
      </c>
      <c r="C12" s="32">
        <v>1108</v>
      </c>
      <c r="D12" s="8"/>
      <c r="E12" s="8"/>
      <c r="F12" s="45">
        <v>0.11</v>
      </c>
      <c r="G12" s="46">
        <v>3.4071135999999997</v>
      </c>
      <c r="H12" s="9">
        <v>0.28999999999999998</v>
      </c>
      <c r="I12" s="10">
        <v>4.0619429999999994</v>
      </c>
      <c r="J12" s="9">
        <v>0.49</v>
      </c>
      <c r="K12" s="10">
        <v>6.863283</v>
      </c>
      <c r="L12" s="28">
        <v>4.3</v>
      </c>
      <c r="M12" s="8">
        <v>120.76764999999999</v>
      </c>
      <c r="N12" s="27"/>
      <c r="O12" s="27"/>
      <c r="P12" s="27"/>
      <c r="Q12" s="27"/>
      <c r="R12" s="9">
        <v>0.11</v>
      </c>
      <c r="S12" s="5">
        <v>34.271000000000001</v>
      </c>
      <c r="T12" s="28">
        <v>26.9</v>
      </c>
      <c r="U12" s="5"/>
      <c r="V12" s="27"/>
      <c r="W12" s="27"/>
      <c r="X12" s="6"/>
      <c r="Y12" s="6"/>
    </row>
    <row r="13" spans="1:25" x14ac:dyDescent="0.25">
      <c r="A13" s="1" t="s">
        <v>38</v>
      </c>
      <c r="B13" s="7">
        <v>35136</v>
      </c>
      <c r="C13" s="32">
        <v>1132</v>
      </c>
      <c r="D13" s="8"/>
      <c r="E13" s="8"/>
      <c r="F13" s="45">
        <v>0.15</v>
      </c>
      <c r="G13" s="46">
        <v>4.646064</v>
      </c>
      <c r="H13" s="9">
        <v>0.18</v>
      </c>
      <c r="I13" s="10">
        <v>2.5212059999999998</v>
      </c>
      <c r="J13" s="9">
        <v>0.5</v>
      </c>
      <c r="K13" s="10">
        <v>7.0033500000000002</v>
      </c>
      <c r="L13" s="28">
        <v>3.82</v>
      </c>
      <c r="M13" s="8">
        <v>107.28661</v>
      </c>
      <c r="N13" s="27"/>
      <c r="O13" s="27"/>
      <c r="P13" s="27"/>
      <c r="Q13" s="27"/>
      <c r="R13" s="9">
        <v>0.08</v>
      </c>
      <c r="S13" s="5">
        <v>34.145000000000003</v>
      </c>
      <c r="T13" s="28">
        <v>25.4</v>
      </c>
      <c r="U13" s="5"/>
      <c r="V13" s="27"/>
      <c r="W13" s="27"/>
      <c r="X13" s="6"/>
      <c r="Y13" s="6"/>
    </row>
    <row r="14" spans="1:25" x14ac:dyDescent="0.25">
      <c r="A14" s="1" t="s">
        <v>38</v>
      </c>
      <c r="B14" s="7">
        <v>35199</v>
      </c>
      <c r="C14" s="32">
        <v>1126</v>
      </c>
      <c r="D14" s="8"/>
      <c r="E14" s="8"/>
      <c r="F14" s="45">
        <v>0.12</v>
      </c>
      <c r="G14" s="46">
        <v>3.7168511999999998</v>
      </c>
      <c r="H14" s="9">
        <v>0.27</v>
      </c>
      <c r="I14" s="10">
        <v>3.7818090000000004</v>
      </c>
      <c r="J14" s="9">
        <v>0.19</v>
      </c>
      <c r="K14" s="10">
        <v>2.661273</v>
      </c>
      <c r="L14" s="28">
        <v>6.9</v>
      </c>
      <c r="M14" s="8">
        <v>193.78995</v>
      </c>
      <c r="N14" s="27"/>
      <c r="O14" s="27"/>
      <c r="P14" s="27"/>
      <c r="Q14" s="27"/>
      <c r="R14" s="9">
        <v>0.11</v>
      </c>
      <c r="S14" s="5">
        <v>34.212000000000003</v>
      </c>
      <c r="T14" s="28">
        <v>27.4</v>
      </c>
      <c r="U14" s="5"/>
      <c r="V14" s="27"/>
      <c r="W14" s="27"/>
      <c r="X14" s="6"/>
      <c r="Y14" s="6"/>
    </row>
    <row r="15" spans="1:25" x14ac:dyDescent="0.25">
      <c r="A15" s="1" t="s">
        <v>38</v>
      </c>
      <c r="B15" s="7">
        <v>35277</v>
      </c>
      <c r="C15" s="32">
        <v>1155</v>
      </c>
      <c r="D15" s="8"/>
      <c r="E15" s="8"/>
      <c r="F15" s="45">
        <v>0.15</v>
      </c>
      <c r="G15" s="46">
        <v>4.646064</v>
      </c>
      <c r="H15" s="9">
        <v>2.11</v>
      </c>
      <c r="I15" s="10">
        <v>29.554137000000001</v>
      </c>
      <c r="J15" s="9">
        <v>0.53</v>
      </c>
      <c r="K15" s="10">
        <v>7.4235510000000007</v>
      </c>
      <c r="L15" s="28">
        <v>26.19</v>
      </c>
      <c r="M15" s="8">
        <v>735.55924500000003</v>
      </c>
      <c r="N15" s="27"/>
      <c r="O15" s="27"/>
      <c r="P15" s="27"/>
      <c r="Q15" s="27"/>
      <c r="R15" s="9">
        <v>0.14000000000000001</v>
      </c>
      <c r="S15" s="5">
        <v>33.603999999999999</v>
      </c>
      <c r="T15" s="28">
        <v>27.8</v>
      </c>
      <c r="U15" s="5"/>
      <c r="V15" s="27"/>
      <c r="W15" s="27"/>
      <c r="X15" s="6"/>
      <c r="Y15" s="6"/>
    </row>
    <row r="16" spans="1:25" x14ac:dyDescent="0.25">
      <c r="A16" s="1" t="s">
        <v>38</v>
      </c>
      <c r="B16" s="7">
        <v>35340</v>
      </c>
      <c r="C16" s="32">
        <v>1127</v>
      </c>
      <c r="D16" s="8"/>
      <c r="E16" s="8"/>
      <c r="F16" s="45">
        <v>0.09</v>
      </c>
      <c r="G16" s="46">
        <v>2.7876383999999996</v>
      </c>
      <c r="H16" s="9">
        <v>0.81</v>
      </c>
      <c r="I16" s="10">
        <v>11.345427000000001</v>
      </c>
      <c r="J16" s="9">
        <v>0.45</v>
      </c>
      <c r="K16" s="10">
        <v>6.3030150000000003</v>
      </c>
      <c r="L16" s="28">
        <v>11.86</v>
      </c>
      <c r="M16" s="8">
        <v>333.09402999999998</v>
      </c>
      <c r="N16" s="27"/>
      <c r="O16" s="27"/>
      <c r="P16" s="27"/>
      <c r="Q16" s="27"/>
      <c r="R16" s="9">
        <v>0.13</v>
      </c>
      <c r="S16" s="5">
        <v>34.319000000000003</v>
      </c>
      <c r="T16" s="28">
        <v>28.4</v>
      </c>
      <c r="U16" s="5"/>
      <c r="V16" s="27"/>
      <c r="W16" s="27"/>
      <c r="X16" s="6"/>
      <c r="Y16" s="6"/>
    </row>
    <row r="17" spans="1:25" x14ac:dyDescent="0.25">
      <c r="A17" s="1" t="s">
        <v>38</v>
      </c>
      <c r="B17" s="7">
        <v>35437</v>
      </c>
      <c r="C17" s="32">
        <v>1134</v>
      </c>
      <c r="D17" s="8"/>
      <c r="E17" s="8"/>
      <c r="F17" s="45">
        <v>0.08</v>
      </c>
      <c r="G17" s="46">
        <v>2.4779008</v>
      </c>
      <c r="H17" s="9">
        <v>0.09</v>
      </c>
      <c r="I17" s="10">
        <v>1.2606029999999999</v>
      </c>
      <c r="J17" s="9">
        <v>0.23</v>
      </c>
      <c r="K17" s="10">
        <v>3.2215410000000002</v>
      </c>
      <c r="L17" s="28">
        <v>3.68</v>
      </c>
      <c r="M17" s="8">
        <v>103.35464</v>
      </c>
      <c r="N17" s="27"/>
      <c r="O17" s="27"/>
      <c r="P17" s="27"/>
      <c r="Q17" s="27"/>
      <c r="R17" s="9">
        <v>0.08</v>
      </c>
      <c r="S17" s="5">
        <v>34.67</v>
      </c>
      <c r="T17" s="28">
        <v>25.7</v>
      </c>
      <c r="U17" s="5"/>
      <c r="V17" s="27"/>
      <c r="W17" s="27"/>
      <c r="X17" s="6"/>
      <c r="Y17" s="6"/>
    </row>
    <row r="18" spans="1:25" x14ac:dyDescent="0.25">
      <c r="A18" s="1" t="s">
        <v>38</v>
      </c>
      <c r="B18" s="7">
        <v>35548</v>
      </c>
      <c r="C18" s="32">
        <v>1153</v>
      </c>
      <c r="D18" s="8"/>
      <c r="E18" s="8"/>
      <c r="F18" s="45">
        <v>0.12</v>
      </c>
      <c r="G18" s="46">
        <v>3.7168511999999998</v>
      </c>
      <c r="H18" s="9">
        <v>0.31</v>
      </c>
      <c r="I18" s="10">
        <v>4.3420769999999997</v>
      </c>
      <c r="J18" s="9">
        <v>0.45</v>
      </c>
      <c r="K18" s="10">
        <v>6.3030150000000003</v>
      </c>
      <c r="L18" s="28">
        <v>5.74</v>
      </c>
      <c r="M18" s="8">
        <v>161.21077</v>
      </c>
      <c r="N18" s="27"/>
      <c r="O18" s="27"/>
      <c r="P18" s="27"/>
      <c r="Q18" s="27"/>
      <c r="R18" s="9">
        <v>0.1</v>
      </c>
      <c r="S18" s="5">
        <v>34.328000000000003</v>
      </c>
      <c r="T18" s="28">
        <v>26.5</v>
      </c>
      <c r="U18" s="5"/>
      <c r="V18" s="27"/>
      <c r="W18" s="27"/>
      <c r="X18" s="6"/>
      <c r="Y18" s="6"/>
    </row>
    <row r="19" spans="1:25" x14ac:dyDescent="0.25">
      <c r="A19" s="1" t="s">
        <v>38</v>
      </c>
      <c r="B19" s="7">
        <v>35661</v>
      </c>
      <c r="C19" s="32">
        <v>1132</v>
      </c>
      <c r="D19" s="8"/>
      <c r="E19" s="8"/>
      <c r="F19" s="45">
        <v>0.09</v>
      </c>
      <c r="G19" s="46">
        <v>2.7876383999999996</v>
      </c>
      <c r="H19" s="9">
        <v>0.38</v>
      </c>
      <c r="I19" s="10">
        <v>5.322546</v>
      </c>
      <c r="J19" s="9">
        <v>0.22</v>
      </c>
      <c r="K19" s="10">
        <v>3.081474</v>
      </c>
      <c r="L19" s="28">
        <v>7.85</v>
      </c>
      <c r="M19" s="8">
        <v>220.47117499999999</v>
      </c>
      <c r="N19" s="27"/>
      <c r="O19" s="27"/>
      <c r="P19" s="27"/>
      <c r="Q19" s="27"/>
      <c r="R19" s="9">
        <v>0.15</v>
      </c>
      <c r="S19" s="5">
        <v>34.470999999999997</v>
      </c>
      <c r="T19" s="28">
        <v>27.1</v>
      </c>
      <c r="U19" s="5"/>
      <c r="V19" s="27"/>
      <c r="W19" s="27"/>
      <c r="X19" s="6"/>
      <c r="Y19" s="6"/>
    </row>
    <row r="20" spans="1:25" x14ac:dyDescent="0.25">
      <c r="A20" s="1" t="s">
        <v>38</v>
      </c>
      <c r="B20" s="7">
        <v>35710</v>
      </c>
      <c r="C20" s="32">
        <v>1037</v>
      </c>
      <c r="D20" s="8"/>
      <c r="E20" s="8"/>
      <c r="F20" s="45">
        <v>0.11</v>
      </c>
      <c r="G20" s="46">
        <v>3.4071135999999997</v>
      </c>
      <c r="H20" s="9">
        <v>0.13</v>
      </c>
      <c r="I20" s="10">
        <v>1.8208710000000001</v>
      </c>
      <c r="J20" s="9">
        <v>0.37</v>
      </c>
      <c r="K20" s="10">
        <v>5.1824789999999998</v>
      </c>
      <c r="L20" s="28">
        <v>4.0599999999999996</v>
      </c>
      <c r="M20" s="8">
        <v>114.02712999999999</v>
      </c>
      <c r="N20" s="27"/>
      <c r="O20" s="27"/>
      <c r="P20" s="27"/>
      <c r="Q20" s="27"/>
      <c r="R20" s="9">
        <v>0.1</v>
      </c>
      <c r="S20" s="5">
        <v>34.677999999999997</v>
      </c>
      <c r="T20" s="28">
        <v>27.6</v>
      </c>
      <c r="U20" s="5"/>
      <c r="V20" s="27"/>
      <c r="W20" s="27"/>
      <c r="X20" s="6"/>
      <c r="Y20" s="6"/>
    </row>
    <row r="21" spans="1:25" x14ac:dyDescent="0.25">
      <c r="A21" s="1" t="s">
        <v>38</v>
      </c>
      <c r="B21" s="7">
        <v>35858</v>
      </c>
      <c r="C21" s="32">
        <v>1209</v>
      </c>
      <c r="D21" s="8"/>
      <c r="E21" s="8"/>
      <c r="F21" s="45">
        <v>0.12</v>
      </c>
      <c r="G21" s="46">
        <v>3.7168511999999998</v>
      </c>
      <c r="H21" s="9">
        <v>0.76</v>
      </c>
      <c r="I21" s="10">
        <v>10.645092</v>
      </c>
      <c r="J21" s="9">
        <v>0.25</v>
      </c>
      <c r="K21" s="10">
        <v>3.5016750000000001</v>
      </c>
      <c r="L21" s="28">
        <v>15.87</v>
      </c>
      <c r="M21" s="8">
        <v>445.71688499999999</v>
      </c>
      <c r="N21" s="27"/>
      <c r="O21" s="27"/>
      <c r="P21" s="27"/>
      <c r="Q21" s="27"/>
      <c r="R21" s="9">
        <v>0.09</v>
      </c>
      <c r="S21" s="5">
        <v>34.728999999999999</v>
      </c>
      <c r="T21" s="28">
        <v>25.1</v>
      </c>
      <c r="U21" s="5"/>
      <c r="V21" s="27"/>
      <c r="W21" s="27"/>
      <c r="X21" s="6"/>
      <c r="Y21" s="6"/>
    </row>
    <row r="22" spans="1:25" x14ac:dyDescent="0.25">
      <c r="A22" s="1" t="s">
        <v>38</v>
      </c>
      <c r="B22" s="7">
        <v>35920</v>
      </c>
      <c r="C22" s="32">
        <v>1158</v>
      </c>
      <c r="D22" s="8"/>
      <c r="E22" s="8"/>
      <c r="F22" s="45">
        <v>0.14000000000000001</v>
      </c>
      <c r="G22" s="46">
        <v>4.3363263999999999</v>
      </c>
      <c r="H22" s="9">
        <v>1.24</v>
      </c>
      <c r="I22" s="10">
        <v>17.368307999999999</v>
      </c>
      <c r="J22" s="9">
        <v>0.28999999999999998</v>
      </c>
      <c r="K22" s="10">
        <v>4.0619429999999994</v>
      </c>
      <c r="L22" s="28">
        <v>18.29</v>
      </c>
      <c r="M22" s="8">
        <v>513.68379499999992</v>
      </c>
      <c r="N22" s="27"/>
      <c r="O22" s="27"/>
      <c r="P22" s="27"/>
      <c r="Q22" s="27"/>
      <c r="R22" s="9">
        <v>0.14000000000000001</v>
      </c>
      <c r="S22" s="5">
        <v>34.527999999999999</v>
      </c>
      <c r="T22" s="28">
        <v>24.4</v>
      </c>
      <c r="U22" s="5"/>
      <c r="V22" s="27"/>
      <c r="W22" s="27"/>
      <c r="X22" s="6"/>
      <c r="Y22" s="6"/>
    </row>
    <row r="23" spans="1:25" x14ac:dyDescent="0.25">
      <c r="A23" s="1" t="s">
        <v>38</v>
      </c>
      <c r="B23" s="7">
        <v>35983</v>
      </c>
      <c r="C23" s="32">
        <v>1217</v>
      </c>
      <c r="D23" s="8"/>
      <c r="E23" s="8"/>
      <c r="F23" s="45">
        <v>0.14000000000000001</v>
      </c>
      <c r="G23" s="46">
        <v>4.3363263999999999</v>
      </c>
      <c r="H23" s="9">
        <v>0.87</v>
      </c>
      <c r="I23" s="10">
        <v>12.185829</v>
      </c>
      <c r="J23" s="9">
        <v>7.0000000000000007E-2</v>
      </c>
      <c r="K23" s="10">
        <v>0.98046900000000015</v>
      </c>
      <c r="L23" s="28">
        <v>13.21</v>
      </c>
      <c r="M23" s="8">
        <v>371.009455</v>
      </c>
      <c r="N23" s="27"/>
      <c r="O23" s="27"/>
      <c r="P23" s="27"/>
      <c r="Q23" s="27"/>
      <c r="R23" s="9">
        <v>0.09</v>
      </c>
      <c r="S23" s="5">
        <v>34.698</v>
      </c>
      <c r="T23" s="28">
        <v>26.3</v>
      </c>
      <c r="U23" s="5"/>
      <c r="V23" s="27"/>
      <c r="W23" s="27"/>
      <c r="X23" s="6"/>
      <c r="Y23" s="6"/>
    </row>
    <row r="24" spans="1:25" x14ac:dyDescent="0.25">
      <c r="A24" s="1" t="s">
        <v>38</v>
      </c>
      <c r="B24" s="7">
        <v>36074</v>
      </c>
      <c r="C24" s="32">
        <v>1126</v>
      </c>
      <c r="D24" s="8"/>
      <c r="E24" s="8"/>
      <c r="F24" s="45">
        <v>0.1</v>
      </c>
      <c r="G24" s="46">
        <v>3.0973760000000001</v>
      </c>
      <c r="H24" s="9">
        <v>0.42</v>
      </c>
      <c r="I24" s="10">
        <v>5.8828139999999998</v>
      </c>
      <c r="J24" s="9">
        <v>0.1</v>
      </c>
      <c r="K24" s="10">
        <v>1.4006700000000001</v>
      </c>
      <c r="L24" s="28">
        <v>5.09</v>
      </c>
      <c r="M24" s="8">
        <v>142.955195</v>
      </c>
      <c r="N24" s="27"/>
      <c r="O24" s="27"/>
      <c r="P24" s="27"/>
      <c r="Q24" s="27"/>
      <c r="R24" s="9">
        <v>0.08</v>
      </c>
      <c r="S24" s="5">
        <v>34.988999999999997</v>
      </c>
      <c r="T24" s="28">
        <v>27.1</v>
      </c>
      <c r="U24" s="5"/>
      <c r="V24" s="27"/>
      <c r="W24" s="27"/>
      <c r="X24" s="6"/>
      <c r="Y24" s="6"/>
    </row>
    <row r="25" spans="1:25" x14ac:dyDescent="0.25">
      <c r="A25" s="1" t="s">
        <v>38</v>
      </c>
      <c r="B25" s="7">
        <v>36179</v>
      </c>
      <c r="C25" s="32">
        <v>1202</v>
      </c>
      <c r="D25" s="8"/>
      <c r="E25" s="8"/>
      <c r="F25" s="45">
        <v>0.11</v>
      </c>
      <c r="G25" s="46">
        <v>3.4071135999999997</v>
      </c>
      <c r="H25" s="9">
        <v>0.77</v>
      </c>
      <c r="I25" s="10">
        <v>10.785159</v>
      </c>
      <c r="J25" s="9">
        <v>0.18</v>
      </c>
      <c r="K25" s="10">
        <v>2.5212059999999998</v>
      </c>
      <c r="L25" s="28">
        <v>12.5</v>
      </c>
      <c r="M25" s="8">
        <v>351.06875000000002</v>
      </c>
      <c r="N25" s="27"/>
      <c r="O25" s="27"/>
      <c r="P25" s="27"/>
      <c r="Q25" s="27"/>
      <c r="R25" s="9">
        <v>0.1</v>
      </c>
      <c r="S25" s="5">
        <v>34.874000000000002</v>
      </c>
      <c r="T25" s="28">
        <v>25.1</v>
      </c>
      <c r="U25" s="5"/>
      <c r="V25" s="27"/>
      <c r="W25" s="27"/>
      <c r="X25" s="6"/>
      <c r="Y25" s="6"/>
    </row>
    <row r="26" spans="1:25" x14ac:dyDescent="0.25">
      <c r="A26" s="1" t="s">
        <v>38</v>
      </c>
      <c r="B26" s="7">
        <v>36262</v>
      </c>
      <c r="C26" s="32">
        <v>1208</v>
      </c>
      <c r="D26" s="8"/>
      <c r="E26" s="8"/>
      <c r="F26" s="45">
        <v>0.12</v>
      </c>
      <c r="G26" s="46">
        <v>3.7168511999999998</v>
      </c>
      <c r="H26" s="9">
        <v>0.2</v>
      </c>
      <c r="I26" s="10">
        <v>2.8013400000000002</v>
      </c>
      <c r="J26" s="9">
        <v>0.11</v>
      </c>
      <c r="K26" s="10">
        <v>1.540737</v>
      </c>
      <c r="L26" s="28">
        <v>4.5</v>
      </c>
      <c r="M26" s="8">
        <v>126.38475</v>
      </c>
      <c r="N26" s="27"/>
      <c r="O26" s="27"/>
      <c r="P26" s="27"/>
      <c r="Q26" s="27"/>
      <c r="R26" s="9">
        <v>0.08</v>
      </c>
      <c r="S26" s="5">
        <v>34.631</v>
      </c>
      <c r="T26" s="28">
        <v>24.2</v>
      </c>
      <c r="U26" s="5"/>
      <c r="V26" s="27"/>
      <c r="W26" s="27"/>
      <c r="X26" s="6"/>
      <c r="Y26" s="6"/>
    </row>
    <row r="27" spans="1:25" x14ac:dyDescent="0.25">
      <c r="A27" s="1" t="s">
        <v>38</v>
      </c>
      <c r="B27" s="16">
        <v>36347</v>
      </c>
      <c r="C27" s="32">
        <v>1235</v>
      </c>
      <c r="D27" s="8"/>
      <c r="E27" s="8"/>
      <c r="F27" s="45">
        <v>0.1</v>
      </c>
      <c r="G27" s="46">
        <v>3.0973760000000001</v>
      </c>
      <c r="H27" s="9">
        <v>0.28000000000000003</v>
      </c>
      <c r="I27" s="10">
        <v>3.9218760000000006</v>
      </c>
      <c r="J27" s="9">
        <v>0.05</v>
      </c>
      <c r="K27" s="10">
        <v>0.70033500000000004</v>
      </c>
      <c r="L27" s="28">
        <v>7.55</v>
      </c>
      <c r="M27" s="8">
        <v>212.045525</v>
      </c>
      <c r="N27" s="27"/>
      <c r="O27" s="27"/>
      <c r="P27" s="27"/>
      <c r="Q27" s="27"/>
      <c r="R27" s="9">
        <v>0.14000000000000001</v>
      </c>
      <c r="S27" s="5">
        <v>34.802</v>
      </c>
      <c r="T27" s="28">
        <v>25.7</v>
      </c>
      <c r="U27" s="5"/>
      <c r="V27" s="27"/>
      <c r="W27" s="27"/>
      <c r="X27" s="6"/>
      <c r="Y27" s="6"/>
    </row>
    <row r="28" spans="1:25" x14ac:dyDescent="0.25">
      <c r="A28" s="1" t="s">
        <v>38</v>
      </c>
      <c r="B28" s="7">
        <v>36437</v>
      </c>
      <c r="C28" s="32">
        <v>1255</v>
      </c>
      <c r="D28" s="8"/>
      <c r="E28" s="8"/>
      <c r="F28" s="45">
        <v>0.12</v>
      </c>
      <c r="G28" s="46">
        <v>3.7168511999999998</v>
      </c>
      <c r="H28" s="9">
        <v>0.26</v>
      </c>
      <c r="I28" s="10">
        <v>3.6417420000000003</v>
      </c>
      <c r="J28" s="17">
        <v>0.13</v>
      </c>
      <c r="K28" s="10">
        <v>1.8208710000000001</v>
      </c>
      <c r="L28" s="28">
        <v>3.28</v>
      </c>
      <c r="M28" s="8">
        <v>92.120439999999988</v>
      </c>
      <c r="N28" s="27"/>
      <c r="O28" s="27"/>
      <c r="P28" s="27"/>
      <c r="Q28" s="27"/>
      <c r="R28" s="9">
        <v>0.14000000000000001</v>
      </c>
      <c r="S28" s="5">
        <v>34.956000000000003</v>
      </c>
      <c r="T28" s="28">
        <v>26.3</v>
      </c>
      <c r="U28" s="5"/>
      <c r="V28" s="27"/>
      <c r="W28" s="27"/>
      <c r="X28" s="6"/>
      <c r="Y28" s="6"/>
    </row>
    <row r="29" spans="1:25" x14ac:dyDescent="0.25">
      <c r="A29" s="1" t="s">
        <v>38</v>
      </c>
      <c r="B29" s="7">
        <v>12</v>
      </c>
      <c r="C29" s="32">
        <v>1203</v>
      </c>
      <c r="D29" s="8"/>
      <c r="E29" s="8"/>
      <c r="F29" s="45">
        <v>0.16</v>
      </c>
      <c r="G29" s="46">
        <v>4.9558016</v>
      </c>
      <c r="H29" s="9">
        <v>1.37</v>
      </c>
      <c r="I29" s="10">
        <v>19.189179000000003</v>
      </c>
      <c r="J29" s="17">
        <v>0.41</v>
      </c>
      <c r="K29" s="10">
        <v>5.7427469999999996</v>
      </c>
      <c r="L29" s="28">
        <v>20.6</v>
      </c>
      <c r="M29" s="8">
        <v>578.56130000000007</v>
      </c>
      <c r="N29" s="27"/>
      <c r="O29" s="27"/>
      <c r="P29" s="27"/>
      <c r="Q29" s="27"/>
      <c r="R29" s="9">
        <v>0.15</v>
      </c>
      <c r="S29" s="5">
        <v>34.518000000000001</v>
      </c>
      <c r="T29" s="28">
        <v>24.8</v>
      </c>
      <c r="U29" s="5"/>
      <c r="V29" s="27"/>
      <c r="W29" s="27"/>
      <c r="X29" s="6"/>
      <c r="Y29" s="6"/>
    </row>
    <row r="30" spans="1:25" x14ac:dyDescent="0.25">
      <c r="A30" s="1" t="s">
        <v>38</v>
      </c>
      <c r="B30" s="7">
        <v>102</v>
      </c>
      <c r="C30" s="32">
        <v>1100</v>
      </c>
      <c r="D30" s="8"/>
      <c r="E30" s="8"/>
      <c r="F30" s="45">
        <v>0.11</v>
      </c>
      <c r="G30" s="46">
        <v>3.4071135999999997</v>
      </c>
      <c r="H30" s="9">
        <v>0.51</v>
      </c>
      <c r="I30" s="10">
        <v>7.1434170000000003</v>
      </c>
      <c r="J30" s="17">
        <v>0.06</v>
      </c>
      <c r="K30" s="10">
        <v>0.84040199999999998</v>
      </c>
      <c r="L30" s="28">
        <v>9.08</v>
      </c>
      <c r="M30" s="8">
        <v>255.01633999999999</v>
      </c>
      <c r="N30" s="27"/>
      <c r="O30" s="27"/>
      <c r="P30" s="27"/>
      <c r="Q30" s="27"/>
      <c r="R30" s="9">
        <v>7.0000000000000007E-2</v>
      </c>
      <c r="S30" s="5">
        <v>34.658000000000001</v>
      </c>
      <c r="T30" s="28">
        <v>24.4</v>
      </c>
      <c r="U30" s="5"/>
      <c r="V30" s="27"/>
      <c r="W30" s="27"/>
      <c r="X30" s="6"/>
      <c r="Y30" s="6"/>
    </row>
    <row r="31" spans="1:25" x14ac:dyDescent="0.25">
      <c r="A31" s="1" t="s">
        <v>38</v>
      </c>
      <c r="B31" s="7">
        <v>207</v>
      </c>
      <c r="C31" s="32">
        <v>1219</v>
      </c>
      <c r="D31" s="8"/>
      <c r="E31" s="8"/>
      <c r="F31" s="45">
        <v>0.11</v>
      </c>
      <c r="G31" s="46">
        <v>3.4071135999999997</v>
      </c>
      <c r="H31" s="9">
        <v>0.33</v>
      </c>
      <c r="I31" s="10">
        <v>4.6222110000000001</v>
      </c>
      <c r="J31" s="17">
        <v>0.1</v>
      </c>
      <c r="K31" s="10">
        <v>1.4006700000000001</v>
      </c>
      <c r="L31" s="28">
        <v>7.17</v>
      </c>
      <c r="M31" s="8">
        <v>201.37303499999999</v>
      </c>
      <c r="N31" s="27"/>
      <c r="O31" s="27"/>
      <c r="P31" s="27"/>
      <c r="Q31" s="27"/>
      <c r="R31" s="9">
        <v>0.14000000000000001</v>
      </c>
      <c r="S31" s="5">
        <v>34.716000000000001</v>
      </c>
      <c r="T31" s="28">
        <v>26.7</v>
      </c>
      <c r="U31" s="5"/>
      <c r="V31" s="27"/>
      <c r="W31" s="27"/>
      <c r="X31" s="6"/>
      <c r="Y31" s="6"/>
    </row>
    <row r="32" spans="1:25" x14ac:dyDescent="0.25">
      <c r="A32" s="1" t="s">
        <v>38</v>
      </c>
      <c r="B32" s="7">
        <v>305</v>
      </c>
      <c r="C32" s="32">
        <v>1205</v>
      </c>
      <c r="D32" s="8"/>
      <c r="E32" s="8"/>
      <c r="F32" s="45">
        <v>0.13</v>
      </c>
      <c r="G32" s="46">
        <v>4.0265887999999999</v>
      </c>
      <c r="H32" s="9">
        <v>0.42</v>
      </c>
      <c r="I32" s="10">
        <v>5.8828139999999998</v>
      </c>
      <c r="J32" s="17">
        <v>0.08</v>
      </c>
      <c r="K32" s="10">
        <v>1.120536</v>
      </c>
      <c r="L32" s="28">
        <v>10.130000000000001</v>
      </c>
      <c r="M32" s="8">
        <v>284.50611500000002</v>
      </c>
      <c r="N32" s="27"/>
      <c r="O32" s="27"/>
      <c r="P32" s="27"/>
      <c r="Q32" s="27"/>
      <c r="R32" s="9">
        <v>0.13</v>
      </c>
      <c r="S32" s="5">
        <v>34.735999999999997</v>
      </c>
      <c r="T32" s="28">
        <v>26.9</v>
      </c>
      <c r="U32" s="5"/>
      <c r="V32" s="27"/>
      <c r="W32" s="27"/>
      <c r="X32" s="6"/>
      <c r="Y32" s="6"/>
    </row>
    <row r="33" spans="1:25" x14ac:dyDescent="0.25">
      <c r="A33" s="1" t="s">
        <v>38</v>
      </c>
      <c r="B33" s="7">
        <v>431</v>
      </c>
      <c r="C33" s="32">
        <v>1150</v>
      </c>
      <c r="D33" s="8"/>
      <c r="E33" s="8"/>
      <c r="F33" s="45">
        <v>0.17</v>
      </c>
      <c r="G33" s="46">
        <v>5.2655392000000001</v>
      </c>
      <c r="H33" s="9">
        <v>0.26</v>
      </c>
      <c r="I33" s="10">
        <v>3.6417420000000003</v>
      </c>
      <c r="J33" s="9">
        <v>0.12</v>
      </c>
      <c r="K33" s="10">
        <v>1.680804</v>
      </c>
      <c r="L33" s="28">
        <v>6.18</v>
      </c>
      <c r="M33" s="8">
        <v>173.56838999999999</v>
      </c>
      <c r="N33" s="27"/>
      <c r="O33" s="27"/>
      <c r="P33" s="27"/>
      <c r="Q33" s="27"/>
      <c r="R33" s="9">
        <v>0.14000000000000001</v>
      </c>
      <c r="S33" s="5">
        <v>34.621000000000002</v>
      </c>
      <c r="T33" s="28">
        <v>24.9</v>
      </c>
      <c r="U33" s="5"/>
      <c r="V33" s="27"/>
      <c r="W33" s="27"/>
      <c r="X33" s="6"/>
      <c r="Y33" s="6"/>
    </row>
    <row r="34" spans="1:25" x14ac:dyDescent="0.25">
      <c r="A34" s="1" t="s">
        <v>38</v>
      </c>
      <c r="B34" s="7">
        <v>37018</v>
      </c>
      <c r="C34" s="32">
        <v>1250</v>
      </c>
      <c r="D34" s="8"/>
      <c r="E34" s="8"/>
      <c r="F34" s="45">
        <v>0.16</v>
      </c>
      <c r="G34" s="46">
        <v>4.9558016</v>
      </c>
      <c r="H34" s="9">
        <v>1.53</v>
      </c>
      <c r="I34" s="10">
        <v>21.430251000000002</v>
      </c>
      <c r="J34" s="9">
        <v>0.38</v>
      </c>
      <c r="K34" s="10">
        <v>5.322546</v>
      </c>
      <c r="L34" s="28">
        <v>17.739999999999998</v>
      </c>
      <c r="M34" s="8">
        <v>498.23676999999998</v>
      </c>
      <c r="N34" s="27"/>
      <c r="O34" s="27"/>
      <c r="P34" s="27"/>
      <c r="Q34" s="27"/>
      <c r="R34" s="9">
        <v>0.16</v>
      </c>
      <c r="S34" s="5">
        <v>34.372999999999998</v>
      </c>
      <c r="T34" s="28">
        <v>24.7</v>
      </c>
      <c r="U34" s="5"/>
      <c r="V34" s="27"/>
      <c r="W34" s="27"/>
      <c r="X34" s="6"/>
      <c r="Y34" s="6"/>
    </row>
    <row r="35" spans="1:25" x14ac:dyDescent="0.25">
      <c r="A35" s="1" t="s">
        <v>38</v>
      </c>
      <c r="B35" s="7">
        <v>37117</v>
      </c>
      <c r="C35" s="32">
        <v>1055</v>
      </c>
      <c r="D35" s="8"/>
      <c r="E35" s="8"/>
      <c r="F35" s="45">
        <v>0.12</v>
      </c>
      <c r="G35" s="46">
        <v>3.7168511999999998</v>
      </c>
      <c r="H35" s="9">
        <v>0.14000000000000001</v>
      </c>
      <c r="I35" s="10">
        <v>1.9609380000000003</v>
      </c>
      <c r="J35" s="9">
        <v>0.31</v>
      </c>
      <c r="K35" s="10">
        <v>4.3420769999999997</v>
      </c>
      <c r="L35" s="28">
        <v>3.87</v>
      </c>
      <c r="M35" s="8">
        <v>108.69088500000001</v>
      </c>
      <c r="N35" s="27"/>
      <c r="O35" s="27"/>
      <c r="P35" s="27"/>
      <c r="Q35" s="27"/>
      <c r="R35" s="9">
        <v>0.19</v>
      </c>
      <c r="S35" s="5">
        <v>34.814</v>
      </c>
      <c r="T35" s="28">
        <v>26.8</v>
      </c>
      <c r="U35" s="5"/>
      <c r="V35" s="27"/>
      <c r="W35" s="27"/>
      <c r="X35" s="6"/>
      <c r="Y35" s="6"/>
    </row>
    <row r="36" spans="1:25" x14ac:dyDescent="0.25">
      <c r="A36" s="1" t="s">
        <v>38</v>
      </c>
      <c r="B36" s="16">
        <v>37194</v>
      </c>
      <c r="C36" s="32">
        <v>1106</v>
      </c>
      <c r="D36" s="8"/>
      <c r="E36" s="8"/>
      <c r="F36" s="45">
        <v>0.13</v>
      </c>
      <c r="G36" s="46">
        <v>4.0265887999999999</v>
      </c>
      <c r="H36" s="9">
        <v>0.47</v>
      </c>
      <c r="I36" s="10">
        <v>6.5831489999999997</v>
      </c>
      <c r="J36" s="9">
        <v>0.03</v>
      </c>
      <c r="K36" s="10">
        <v>0.42020099999999999</v>
      </c>
      <c r="L36" s="28">
        <v>4.7300000000000004</v>
      </c>
      <c r="M36" s="8">
        <v>132.844415</v>
      </c>
      <c r="N36" s="27"/>
      <c r="O36" s="27"/>
      <c r="P36" s="27"/>
      <c r="Q36" s="27"/>
      <c r="R36" s="9">
        <v>0.1</v>
      </c>
      <c r="S36" s="5">
        <v>34.911000000000001</v>
      </c>
      <c r="T36" s="28">
        <v>26.7</v>
      </c>
      <c r="U36" s="5"/>
      <c r="V36" s="27"/>
      <c r="W36" s="27"/>
      <c r="X36" s="6"/>
      <c r="Y36" s="6"/>
    </row>
    <row r="37" spans="1:25" x14ac:dyDescent="0.25">
      <c r="A37" s="1" t="s">
        <v>38</v>
      </c>
      <c r="B37" s="7">
        <v>37321</v>
      </c>
      <c r="C37" s="32">
        <v>1109</v>
      </c>
      <c r="D37" s="8"/>
      <c r="E37" s="8"/>
      <c r="F37" s="45">
        <v>0.27</v>
      </c>
      <c r="G37" s="46">
        <v>8.3629151999999998</v>
      </c>
      <c r="H37" s="9">
        <v>3.13</v>
      </c>
      <c r="I37" s="10">
        <v>43.840970999999996</v>
      </c>
      <c r="J37" s="9">
        <v>0.08</v>
      </c>
      <c r="K37" s="10">
        <v>1.120536</v>
      </c>
      <c r="L37" s="28">
        <v>51.3</v>
      </c>
      <c r="M37" s="8">
        <v>1440.7861499999999</v>
      </c>
      <c r="N37" s="27"/>
      <c r="O37" s="27"/>
      <c r="P37" s="27"/>
      <c r="Q37" s="27"/>
      <c r="R37" s="9">
        <v>0.08</v>
      </c>
      <c r="S37" s="5">
        <v>33.835999999999999</v>
      </c>
      <c r="T37" s="28">
        <v>24.3</v>
      </c>
      <c r="U37" s="5"/>
      <c r="V37" s="27"/>
      <c r="W37" s="27"/>
      <c r="X37" s="6"/>
      <c r="Y37" s="6"/>
    </row>
    <row r="38" spans="1:25" x14ac:dyDescent="0.25">
      <c r="A38" s="1" t="s">
        <v>38</v>
      </c>
      <c r="B38" s="7">
        <v>37361</v>
      </c>
      <c r="C38" s="32">
        <v>1128</v>
      </c>
      <c r="D38" s="8"/>
      <c r="E38" s="8"/>
      <c r="F38" s="45">
        <v>0.17</v>
      </c>
      <c r="G38" s="46">
        <v>5.2655392000000001</v>
      </c>
      <c r="H38" s="9">
        <v>2.0499999999999998</v>
      </c>
      <c r="I38" s="10">
        <v>28.713735</v>
      </c>
      <c r="J38" s="9">
        <v>7.0000000000000007E-2</v>
      </c>
      <c r="K38" s="10">
        <v>0.98046900000000015</v>
      </c>
      <c r="L38" s="28">
        <v>12.38</v>
      </c>
      <c r="M38" s="8">
        <v>347.69848999999999</v>
      </c>
      <c r="N38" s="27"/>
      <c r="O38" s="27"/>
      <c r="P38" s="27"/>
      <c r="Q38" s="27"/>
      <c r="R38" s="9">
        <v>0.08</v>
      </c>
      <c r="S38" s="5">
        <v>34.167999999999999</v>
      </c>
      <c r="T38" s="28">
        <v>25.5</v>
      </c>
      <c r="U38" s="5"/>
      <c r="V38" s="27"/>
      <c r="W38" s="27"/>
      <c r="X38" s="6"/>
      <c r="Y38" s="6"/>
    </row>
    <row r="39" spans="1:25" x14ac:dyDescent="0.25">
      <c r="A39" s="1" t="s">
        <v>38</v>
      </c>
      <c r="B39" s="7">
        <v>37447</v>
      </c>
      <c r="C39" s="32">
        <v>1117</v>
      </c>
      <c r="D39" s="8"/>
      <c r="E39" s="8"/>
      <c r="F39" s="45">
        <v>0.09</v>
      </c>
      <c r="G39" s="46">
        <v>2.7876383999999996</v>
      </c>
      <c r="H39" s="9">
        <v>1.73</v>
      </c>
      <c r="I39" s="10">
        <v>24.231591000000002</v>
      </c>
      <c r="J39" s="9">
        <v>0.18</v>
      </c>
      <c r="K39" s="10">
        <v>2.5212059999999998</v>
      </c>
      <c r="L39" s="28">
        <v>12.63</v>
      </c>
      <c r="M39" s="8">
        <v>354.71986500000003</v>
      </c>
      <c r="N39" s="27"/>
      <c r="O39" s="27"/>
      <c r="P39" s="27"/>
      <c r="Q39" s="27"/>
      <c r="R39" s="9">
        <v>0.11</v>
      </c>
      <c r="S39" s="5">
        <v>34.368000000000002</v>
      </c>
      <c r="T39" s="28">
        <v>26.2</v>
      </c>
      <c r="U39" s="5"/>
      <c r="V39" s="27"/>
      <c r="W39" s="27"/>
      <c r="X39" s="6"/>
      <c r="Y39" s="6"/>
    </row>
    <row r="40" spans="1:25" x14ac:dyDescent="0.25">
      <c r="A40" s="1" t="s">
        <v>38</v>
      </c>
      <c r="B40" s="7">
        <v>1012</v>
      </c>
      <c r="C40" s="32">
        <v>1110</v>
      </c>
      <c r="D40" s="8"/>
      <c r="E40" s="8"/>
      <c r="F40" s="45">
        <v>0.1</v>
      </c>
      <c r="G40" s="46">
        <v>3.0973760000000001</v>
      </c>
      <c r="H40" s="9">
        <v>1.91</v>
      </c>
      <c r="I40" s="10">
        <v>26.752797000000001</v>
      </c>
      <c r="J40" s="9">
        <v>0.06</v>
      </c>
      <c r="K40" s="10">
        <v>0.84040199999999998</v>
      </c>
      <c r="L40" s="28">
        <v>12.97</v>
      </c>
      <c r="M40" s="8">
        <v>364.268935</v>
      </c>
      <c r="N40" s="27"/>
      <c r="O40" s="27"/>
      <c r="P40" s="27"/>
      <c r="Q40" s="27"/>
      <c r="R40" s="9">
        <v>0.08</v>
      </c>
      <c r="S40" s="5">
        <v>34.594000000000001</v>
      </c>
      <c r="T40" s="28">
        <v>27.1</v>
      </c>
      <c r="U40" s="5"/>
      <c r="V40" s="27"/>
      <c r="W40" s="27"/>
      <c r="X40" s="6"/>
      <c r="Y40" s="6"/>
    </row>
    <row r="41" spans="1:25" x14ac:dyDescent="0.25">
      <c r="A41" s="1" t="s">
        <v>38</v>
      </c>
      <c r="B41" s="7">
        <v>37692</v>
      </c>
      <c r="C41" s="32">
        <v>1010</v>
      </c>
      <c r="D41" s="8"/>
      <c r="E41" s="8"/>
      <c r="F41" s="45">
        <v>0.11</v>
      </c>
      <c r="G41" s="46">
        <v>3.4071135999999997</v>
      </c>
      <c r="H41" s="9">
        <v>0.38</v>
      </c>
      <c r="I41" s="10">
        <v>5.322546</v>
      </c>
      <c r="J41" s="9">
        <v>0.03</v>
      </c>
      <c r="K41" s="10">
        <v>0.42020099999999999</v>
      </c>
      <c r="L41" s="28">
        <v>5.37</v>
      </c>
      <c r="M41" s="8">
        <v>150.81913499999999</v>
      </c>
      <c r="N41" s="27"/>
      <c r="O41" s="27"/>
      <c r="P41" s="27"/>
      <c r="Q41" s="27"/>
      <c r="R41" s="9">
        <v>0.09</v>
      </c>
      <c r="S41" s="5">
        <v>34.646000000000001</v>
      </c>
      <c r="T41" s="28">
        <v>25</v>
      </c>
      <c r="U41" s="5"/>
      <c r="V41" s="27"/>
      <c r="W41" s="27"/>
      <c r="X41" s="6"/>
      <c r="Y41" s="6"/>
    </row>
    <row r="42" spans="1:25" x14ac:dyDescent="0.25">
      <c r="A42" s="1" t="s">
        <v>38</v>
      </c>
      <c r="B42" s="7">
        <v>37734</v>
      </c>
      <c r="C42" s="32">
        <v>1117</v>
      </c>
      <c r="D42" s="8"/>
      <c r="E42" s="8"/>
      <c r="F42" s="45">
        <v>0.15</v>
      </c>
      <c r="G42" s="46">
        <v>4.646064</v>
      </c>
      <c r="H42" s="9">
        <v>1.17</v>
      </c>
      <c r="I42" s="10">
        <v>16.387839</v>
      </c>
      <c r="J42" s="9">
        <v>0.03</v>
      </c>
      <c r="K42" s="10">
        <v>0.42020099999999999</v>
      </c>
      <c r="L42" s="28">
        <v>11.33</v>
      </c>
      <c r="M42" s="8">
        <v>318.20871499999998</v>
      </c>
      <c r="N42" s="27"/>
      <c r="O42" s="27"/>
      <c r="P42" s="27"/>
      <c r="Q42" s="27"/>
      <c r="R42" s="9">
        <v>0.12</v>
      </c>
      <c r="S42" s="24">
        <v>34.704999999999998</v>
      </c>
      <c r="T42" s="28">
        <v>24.9</v>
      </c>
      <c r="U42" s="5"/>
      <c r="V42" s="27"/>
      <c r="W42" s="27"/>
      <c r="X42" s="6"/>
      <c r="Y42" s="6"/>
    </row>
    <row r="43" spans="1:25" x14ac:dyDescent="0.25">
      <c r="A43" s="1" t="s">
        <v>38</v>
      </c>
      <c r="B43" s="7">
        <v>37854</v>
      </c>
      <c r="C43" s="32">
        <v>1054</v>
      </c>
      <c r="D43" s="8"/>
      <c r="E43" s="8"/>
      <c r="F43" s="45">
        <v>0.09</v>
      </c>
      <c r="G43" s="46">
        <v>2.7876383999999996</v>
      </c>
      <c r="H43" s="9">
        <v>0.06</v>
      </c>
      <c r="I43" s="10">
        <v>0.84040199999999998</v>
      </c>
      <c r="J43" s="9">
        <v>0.1</v>
      </c>
      <c r="K43" s="10">
        <v>1.4006700000000001</v>
      </c>
      <c r="L43" s="28">
        <v>4.47</v>
      </c>
      <c r="M43" s="8">
        <v>125.54218499999999</v>
      </c>
      <c r="N43" s="27"/>
      <c r="O43" s="27"/>
      <c r="P43" s="27"/>
      <c r="Q43" s="27"/>
      <c r="R43" s="9">
        <v>0.08</v>
      </c>
      <c r="S43" s="5">
        <v>34.770000000000003</v>
      </c>
      <c r="T43" s="28">
        <v>28.5</v>
      </c>
      <c r="U43" s="5"/>
      <c r="V43" s="27"/>
      <c r="W43" s="27"/>
      <c r="X43" s="6"/>
      <c r="Y43" s="6"/>
    </row>
    <row r="44" spans="1:25" x14ac:dyDescent="0.25">
      <c r="A44" s="1" t="s">
        <v>38</v>
      </c>
      <c r="B44" s="7">
        <v>37928</v>
      </c>
      <c r="C44" s="32">
        <v>1035</v>
      </c>
      <c r="D44" s="8"/>
      <c r="E44" s="8"/>
      <c r="F44" s="45">
        <v>0.12</v>
      </c>
      <c r="G44" s="46">
        <v>3.7168511999999998</v>
      </c>
      <c r="H44" s="9">
        <v>0.13</v>
      </c>
      <c r="I44" s="10">
        <v>1.8208710000000001</v>
      </c>
      <c r="J44" s="9">
        <v>0.26</v>
      </c>
      <c r="K44" s="10">
        <v>3.6417420000000003</v>
      </c>
      <c r="L44" s="28">
        <v>4.97</v>
      </c>
      <c r="M44" s="8">
        <v>139.584935</v>
      </c>
      <c r="N44" s="27"/>
      <c r="O44" s="27"/>
      <c r="P44" s="27"/>
      <c r="Q44" s="27"/>
      <c r="R44" s="9">
        <v>0.1</v>
      </c>
      <c r="S44" s="24">
        <v>34.628</v>
      </c>
      <c r="T44" s="28">
        <v>27.5</v>
      </c>
      <c r="U44" s="5"/>
      <c r="V44" s="27"/>
      <c r="W44" s="27"/>
      <c r="X44" s="6"/>
      <c r="Y44" s="6"/>
    </row>
    <row r="45" spans="1:25" x14ac:dyDescent="0.25">
      <c r="A45" s="1" t="s">
        <v>38</v>
      </c>
      <c r="B45" s="7">
        <v>38064</v>
      </c>
      <c r="C45" s="32">
        <v>1046</v>
      </c>
      <c r="D45" s="8"/>
      <c r="E45" s="8"/>
      <c r="F45" s="45">
        <v>0.18</v>
      </c>
      <c r="G45" s="46">
        <v>5.5752767999999993</v>
      </c>
      <c r="H45" s="9">
        <v>1.54</v>
      </c>
      <c r="I45" s="10">
        <v>21.570318</v>
      </c>
      <c r="J45" s="9">
        <v>0.35</v>
      </c>
      <c r="K45" s="10">
        <v>4.9023449999999995</v>
      </c>
      <c r="L45" s="28">
        <v>13.68</v>
      </c>
      <c r="M45" s="8">
        <v>384.20963999999998</v>
      </c>
      <c r="N45" s="27"/>
      <c r="O45" s="27"/>
      <c r="P45" s="27"/>
      <c r="Q45" s="27"/>
      <c r="R45" s="18" t="s">
        <v>35</v>
      </c>
      <c r="S45" s="5">
        <v>34.030999999999999</v>
      </c>
      <c r="T45" s="28">
        <v>25.4</v>
      </c>
      <c r="U45" s="5"/>
      <c r="V45" s="27"/>
      <c r="W45" s="27"/>
      <c r="X45" s="6"/>
      <c r="Y45" s="6"/>
    </row>
    <row r="46" spans="1:25" x14ac:dyDescent="0.25">
      <c r="A46" s="1" t="s">
        <v>38</v>
      </c>
      <c r="B46" s="7">
        <v>38131</v>
      </c>
      <c r="C46" s="32">
        <v>1058</v>
      </c>
      <c r="D46" s="8"/>
      <c r="E46" s="8"/>
      <c r="F46" s="45">
        <v>0.14000000000000001</v>
      </c>
      <c r="G46" s="46">
        <v>4.3363263999999999</v>
      </c>
      <c r="H46" s="9">
        <v>0.12</v>
      </c>
      <c r="I46" s="10">
        <v>1.680804</v>
      </c>
      <c r="J46" s="9">
        <v>0.2</v>
      </c>
      <c r="K46" s="10">
        <v>2.8013400000000002</v>
      </c>
      <c r="L46" s="28">
        <v>5.24</v>
      </c>
      <c r="M46" s="8">
        <v>147.16802000000001</v>
      </c>
      <c r="N46" s="27"/>
      <c r="O46" s="27"/>
      <c r="P46" s="27"/>
      <c r="Q46" s="27"/>
      <c r="R46" s="18" t="s">
        <v>35</v>
      </c>
      <c r="S46" s="27">
        <v>33.32</v>
      </c>
      <c r="T46" s="28">
        <v>26.7</v>
      </c>
      <c r="U46" s="5"/>
      <c r="V46" s="27"/>
      <c r="W46" s="27"/>
      <c r="X46" s="6"/>
      <c r="Y46" s="6"/>
    </row>
    <row r="47" spans="1:25" x14ac:dyDescent="0.25">
      <c r="A47" s="1" t="s">
        <v>38</v>
      </c>
      <c r="B47" s="7">
        <v>38252</v>
      </c>
      <c r="C47" s="32">
        <v>1133</v>
      </c>
      <c r="D47" s="8"/>
      <c r="E47" s="8"/>
      <c r="F47" s="45">
        <v>0.08</v>
      </c>
      <c r="G47" s="46">
        <v>2.4779008</v>
      </c>
      <c r="H47" s="9">
        <v>0.01</v>
      </c>
      <c r="I47" s="10">
        <v>0.140067</v>
      </c>
      <c r="J47" s="9">
        <v>0.27</v>
      </c>
      <c r="K47" s="10">
        <v>3.7818090000000004</v>
      </c>
      <c r="L47" s="28">
        <v>2.38</v>
      </c>
      <c r="M47" s="8">
        <v>66.843490000000003</v>
      </c>
      <c r="N47" s="27"/>
      <c r="O47" s="27"/>
      <c r="P47" s="27"/>
      <c r="Q47" s="27"/>
      <c r="R47" s="9">
        <v>0.09</v>
      </c>
      <c r="S47" s="27">
        <v>30.76</v>
      </c>
      <c r="T47" s="28">
        <v>27.9</v>
      </c>
      <c r="U47" s="5"/>
      <c r="V47" s="27"/>
      <c r="W47" s="27"/>
      <c r="X47" s="6"/>
      <c r="Y47" s="6"/>
    </row>
    <row r="48" spans="1:25" x14ac:dyDescent="0.25">
      <c r="A48" s="1" t="s">
        <v>38</v>
      </c>
      <c r="B48" s="7">
        <v>38320</v>
      </c>
      <c r="C48" s="32">
        <v>1040</v>
      </c>
      <c r="D48" s="8"/>
      <c r="E48" s="8"/>
      <c r="F48" s="45">
        <v>0.09</v>
      </c>
      <c r="G48" s="46">
        <v>2.7876383999999996</v>
      </c>
      <c r="H48" s="9">
        <v>0.35</v>
      </c>
      <c r="I48" s="10">
        <v>4.9023449999999995</v>
      </c>
      <c r="J48" s="9">
        <v>0.13</v>
      </c>
      <c r="K48" s="10">
        <v>1.8208710000000001</v>
      </c>
      <c r="L48" s="28">
        <v>4.51</v>
      </c>
      <c r="M48" s="8">
        <v>126.665605</v>
      </c>
      <c r="N48" s="27"/>
      <c r="O48" s="27"/>
      <c r="P48" s="27"/>
      <c r="Q48" s="27"/>
      <c r="R48" s="9">
        <v>7.0000000000000007E-2</v>
      </c>
      <c r="S48" s="27">
        <v>33.619999999999997</v>
      </c>
      <c r="T48" s="28">
        <v>27</v>
      </c>
      <c r="U48" s="5"/>
      <c r="V48" s="27"/>
      <c r="W48" s="27"/>
      <c r="X48" s="6"/>
      <c r="Y48" s="6"/>
    </row>
    <row r="49" spans="1:25" x14ac:dyDescent="0.25">
      <c r="A49" s="1" t="s">
        <v>38</v>
      </c>
      <c r="B49" s="7">
        <v>38376</v>
      </c>
      <c r="C49" s="32">
        <v>1117</v>
      </c>
      <c r="D49" s="8"/>
      <c r="E49" s="8"/>
      <c r="F49" s="45">
        <v>0.1</v>
      </c>
      <c r="G49" s="46">
        <v>3.0973760000000001</v>
      </c>
      <c r="H49" s="9">
        <v>0.64</v>
      </c>
      <c r="I49" s="10">
        <v>8.9642879999999998</v>
      </c>
      <c r="J49" s="9">
        <v>0.12</v>
      </c>
      <c r="K49" s="10">
        <v>1.680804</v>
      </c>
      <c r="L49" s="28">
        <v>8.26</v>
      </c>
      <c r="M49" s="8">
        <v>231.98622999999998</v>
      </c>
      <c r="N49" s="27"/>
      <c r="O49" s="27"/>
      <c r="P49" s="27"/>
      <c r="Q49" s="27"/>
      <c r="R49" s="9">
        <v>7.0000000000000007E-2</v>
      </c>
      <c r="S49" s="5">
        <v>34.729999999999997</v>
      </c>
      <c r="T49" s="28">
        <v>25.5</v>
      </c>
      <c r="U49" s="5"/>
      <c r="V49" s="27"/>
      <c r="W49" s="27"/>
      <c r="X49" s="6"/>
      <c r="Y49" s="6"/>
    </row>
    <row r="50" spans="1:25" x14ac:dyDescent="0.25">
      <c r="A50" s="1" t="s">
        <v>38</v>
      </c>
      <c r="B50" s="7">
        <v>38455</v>
      </c>
      <c r="C50" s="32">
        <v>1124</v>
      </c>
      <c r="D50" s="8"/>
      <c r="E50" s="8"/>
      <c r="F50" s="45">
        <v>0.2</v>
      </c>
      <c r="G50" s="46">
        <v>6.1947520000000003</v>
      </c>
      <c r="H50" s="9">
        <v>0.43</v>
      </c>
      <c r="I50" s="10">
        <v>6.0228809999999999</v>
      </c>
      <c r="J50" s="9">
        <v>0.18</v>
      </c>
      <c r="K50" s="10">
        <v>2.5212059999999998</v>
      </c>
      <c r="L50" s="28">
        <v>9.19</v>
      </c>
      <c r="M50" s="8">
        <v>258.10574499999996</v>
      </c>
      <c r="N50" s="27"/>
      <c r="O50" s="27"/>
      <c r="P50" s="27"/>
      <c r="Q50" s="27"/>
      <c r="R50" s="9">
        <v>0.12</v>
      </c>
      <c r="S50" s="5">
        <v>34.457000000000001</v>
      </c>
      <c r="T50" s="28">
        <v>25.1</v>
      </c>
      <c r="U50" s="5"/>
      <c r="V50" s="27"/>
      <c r="W50" s="27"/>
      <c r="X50" s="6"/>
      <c r="Y50" s="6"/>
    </row>
    <row r="51" spans="1:25" x14ac:dyDescent="0.25">
      <c r="A51" s="1" t="s">
        <v>38</v>
      </c>
      <c r="B51" s="7">
        <v>38554</v>
      </c>
      <c r="C51" s="32">
        <v>1058</v>
      </c>
      <c r="D51" s="8"/>
      <c r="E51" s="8"/>
      <c r="F51" s="45">
        <v>0.08</v>
      </c>
      <c r="G51" s="46">
        <v>2.4779008</v>
      </c>
      <c r="H51" s="9">
        <v>0.41</v>
      </c>
      <c r="I51" s="10">
        <v>5.7427469999999996</v>
      </c>
      <c r="J51" s="9">
        <v>0.45</v>
      </c>
      <c r="K51" s="10">
        <v>6.3030150000000003</v>
      </c>
      <c r="L51" s="28">
        <v>8.65</v>
      </c>
      <c r="M51" s="8">
        <v>242.93957500000002</v>
      </c>
      <c r="N51" s="27"/>
      <c r="O51" s="27"/>
      <c r="P51" s="27"/>
      <c r="Q51" s="27"/>
      <c r="R51" s="9">
        <v>0.13</v>
      </c>
      <c r="S51" s="5">
        <v>34.767000000000003</v>
      </c>
      <c r="T51" s="28">
        <v>27.4</v>
      </c>
      <c r="U51" s="5"/>
      <c r="V51" s="27"/>
      <c r="W51" s="27"/>
      <c r="X51" s="6"/>
      <c r="Y51" s="6"/>
    </row>
    <row r="52" spans="1:25" x14ac:dyDescent="0.25">
      <c r="A52" s="1" t="s">
        <v>38</v>
      </c>
      <c r="B52" s="16">
        <v>38638</v>
      </c>
      <c r="C52" s="32">
        <v>1031</v>
      </c>
      <c r="D52" s="8"/>
      <c r="E52" s="8"/>
      <c r="F52" s="45">
        <v>0.06</v>
      </c>
      <c r="G52" s="46">
        <v>1.8584255999999999</v>
      </c>
      <c r="H52" s="9">
        <v>0.12</v>
      </c>
      <c r="I52" s="10">
        <v>1.680804</v>
      </c>
      <c r="J52" s="9">
        <v>0.16</v>
      </c>
      <c r="K52" s="10">
        <v>2.241072</v>
      </c>
      <c r="L52" s="28">
        <v>3.5</v>
      </c>
      <c r="M52" s="8">
        <v>98.299250000000001</v>
      </c>
      <c r="N52" s="27"/>
      <c r="O52" s="27"/>
      <c r="P52" s="27"/>
      <c r="Q52" s="27"/>
      <c r="R52" s="9">
        <v>0.11</v>
      </c>
      <c r="S52" s="5">
        <v>34.863999999999997</v>
      </c>
      <c r="T52" s="28">
        <v>27.4</v>
      </c>
      <c r="U52" s="5"/>
      <c r="V52" s="27"/>
      <c r="W52" s="27"/>
      <c r="X52" s="6"/>
      <c r="Y52" s="6"/>
    </row>
    <row r="53" spans="1:25" x14ac:dyDescent="0.25">
      <c r="A53" s="1" t="s">
        <v>38</v>
      </c>
      <c r="B53" s="7">
        <v>38791</v>
      </c>
      <c r="C53" s="32">
        <v>958</v>
      </c>
      <c r="D53" s="8"/>
      <c r="E53" s="8"/>
      <c r="F53" s="45">
        <v>0.1</v>
      </c>
      <c r="G53" s="46">
        <v>3.0973760000000001</v>
      </c>
      <c r="H53" s="9">
        <v>0.6</v>
      </c>
      <c r="I53" s="10">
        <v>8.4040199999999992</v>
      </c>
      <c r="J53" s="9">
        <v>0.4</v>
      </c>
      <c r="K53" s="10">
        <v>5.6026800000000003</v>
      </c>
      <c r="L53" s="28">
        <v>7.98</v>
      </c>
      <c r="M53" s="8">
        <v>224.12229000000002</v>
      </c>
      <c r="N53" s="27"/>
      <c r="O53" s="27"/>
      <c r="P53" s="27"/>
      <c r="Q53" s="27"/>
      <c r="R53" s="9">
        <v>0.1</v>
      </c>
      <c r="S53" s="5">
        <v>34.649000000000001</v>
      </c>
      <c r="T53" s="28">
        <v>24.3</v>
      </c>
      <c r="U53" s="5"/>
      <c r="V53" s="27"/>
      <c r="W53" s="27"/>
      <c r="X53" s="6"/>
      <c r="Y53" s="6"/>
    </row>
    <row r="54" spans="1:25" x14ac:dyDescent="0.25">
      <c r="A54" s="1" t="s">
        <v>38</v>
      </c>
      <c r="B54" s="16">
        <v>38854</v>
      </c>
      <c r="C54" s="32">
        <v>1038</v>
      </c>
      <c r="D54" s="8"/>
      <c r="E54" s="8"/>
      <c r="F54" s="45">
        <v>0.17</v>
      </c>
      <c r="G54" s="46">
        <v>5.2655392000000001</v>
      </c>
      <c r="H54" s="9">
        <v>1.98</v>
      </c>
      <c r="I54" s="10">
        <v>27.733266</v>
      </c>
      <c r="J54" s="9">
        <v>7.0000000000000007E-2</v>
      </c>
      <c r="K54" s="10">
        <v>0.98046900000000015</v>
      </c>
      <c r="L54" s="28">
        <v>16.600000000000001</v>
      </c>
      <c r="M54" s="8">
        <v>466.21930000000003</v>
      </c>
      <c r="N54" s="27"/>
      <c r="O54" s="27"/>
      <c r="P54" s="27"/>
      <c r="Q54" s="27"/>
      <c r="R54" s="9">
        <v>0.13</v>
      </c>
      <c r="S54" s="5">
        <v>34.191000000000003</v>
      </c>
      <c r="T54" s="28">
        <v>24.9</v>
      </c>
      <c r="U54" s="5"/>
      <c r="V54" s="27"/>
      <c r="W54" s="27"/>
      <c r="X54" s="6"/>
      <c r="Y54" s="6"/>
    </row>
    <row r="55" spans="1:25" x14ac:dyDescent="0.25">
      <c r="A55" s="1" t="s">
        <v>38</v>
      </c>
      <c r="B55" s="16">
        <v>38945</v>
      </c>
      <c r="C55" s="32">
        <v>1047</v>
      </c>
      <c r="D55" s="8"/>
      <c r="E55" s="8"/>
      <c r="F55" s="45">
        <v>0.11</v>
      </c>
      <c r="G55" s="46">
        <v>3.4071135999999997</v>
      </c>
      <c r="H55" s="9">
        <v>0.35</v>
      </c>
      <c r="I55" s="10">
        <v>4.9023449999999995</v>
      </c>
      <c r="J55" s="9">
        <v>0.35</v>
      </c>
      <c r="K55" s="10">
        <v>4.9023449999999995</v>
      </c>
      <c r="L55" s="28">
        <v>3.09</v>
      </c>
      <c r="M55" s="8">
        <v>86.784194999999997</v>
      </c>
      <c r="N55" s="27"/>
      <c r="O55" s="27"/>
      <c r="P55" s="27"/>
      <c r="Q55" s="27"/>
      <c r="R55" s="9">
        <v>0.14000000000000001</v>
      </c>
      <c r="S55" s="5">
        <v>34.518000000000001</v>
      </c>
      <c r="T55" s="28">
        <v>26.8</v>
      </c>
      <c r="U55" s="5"/>
      <c r="V55" s="27"/>
      <c r="W55" s="27"/>
      <c r="X55" s="6"/>
      <c r="Y55" s="6"/>
    </row>
    <row r="56" spans="1:25" x14ac:dyDescent="0.25">
      <c r="A56" s="1" t="s">
        <v>38</v>
      </c>
      <c r="B56" s="16">
        <v>39041</v>
      </c>
      <c r="C56" s="32">
        <v>1040</v>
      </c>
      <c r="D56" s="8"/>
      <c r="E56" s="8"/>
      <c r="F56" s="45">
        <v>0.19</v>
      </c>
      <c r="G56" s="46">
        <v>5.8850144000000002</v>
      </c>
      <c r="H56" s="9">
        <v>1.83</v>
      </c>
      <c r="I56" s="10">
        <v>25.632261000000003</v>
      </c>
      <c r="J56" s="9">
        <v>0.52</v>
      </c>
      <c r="K56" s="10">
        <v>7.2834840000000005</v>
      </c>
      <c r="L56" s="28">
        <v>15.4</v>
      </c>
      <c r="M56" s="8">
        <v>432.51670000000001</v>
      </c>
      <c r="N56" s="27"/>
      <c r="O56" s="27"/>
      <c r="P56" s="27"/>
      <c r="Q56" s="27"/>
      <c r="R56" s="9">
        <v>0.16</v>
      </c>
      <c r="S56" s="5">
        <v>34.351999999999997</v>
      </c>
      <c r="T56" s="28">
        <v>26.6</v>
      </c>
      <c r="U56" s="5"/>
      <c r="V56" s="27"/>
      <c r="W56" s="27"/>
      <c r="X56" s="6"/>
      <c r="Y56" s="6"/>
    </row>
    <row r="57" spans="1:25" x14ac:dyDescent="0.25">
      <c r="A57" s="1" t="s">
        <v>38</v>
      </c>
      <c r="B57" s="16">
        <v>39125</v>
      </c>
      <c r="C57" s="32">
        <v>1141</v>
      </c>
      <c r="D57" s="8"/>
      <c r="E57" s="8"/>
      <c r="F57" s="45">
        <v>0.27</v>
      </c>
      <c r="G57" s="46">
        <v>8.3629151999999998</v>
      </c>
      <c r="H57" s="9">
        <v>2.0099999999999998</v>
      </c>
      <c r="I57" s="10">
        <v>28.153466999999999</v>
      </c>
      <c r="J57" s="9">
        <v>0.55000000000000004</v>
      </c>
      <c r="K57" s="10">
        <v>7.703685000000001</v>
      </c>
      <c r="L57" s="28">
        <v>13.2</v>
      </c>
      <c r="M57" s="8">
        <v>370.72859999999997</v>
      </c>
      <c r="N57" s="27"/>
      <c r="O57" s="27"/>
      <c r="P57" s="27"/>
      <c r="Q57" s="27"/>
      <c r="R57" s="9">
        <v>0.24</v>
      </c>
      <c r="S57" s="5">
        <v>34.015000000000001</v>
      </c>
      <c r="T57" s="28">
        <v>24.6</v>
      </c>
      <c r="U57" s="5"/>
      <c r="V57" s="27"/>
      <c r="W57" s="27"/>
      <c r="X57" s="6"/>
      <c r="Y57" s="6"/>
    </row>
    <row r="58" spans="1:25" x14ac:dyDescent="0.25">
      <c r="A58" s="1" t="s">
        <v>38</v>
      </c>
      <c r="B58" s="16">
        <v>39188</v>
      </c>
      <c r="C58" s="32">
        <v>1121</v>
      </c>
      <c r="D58" s="8"/>
      <c r="E58" s="8"/>
      <c r="F58" s="45">
        <v>0.21</v>
      </c>
      <c r="G58" s="46">
        <v>6.5044895999999994</v>
      </c>
      <c r="H58" s="9">
        <v>2.2599999999999998</v>
      </c>
      <c r="I58" s="10">
        <v>31.655141999999998</v>
      </c>
      <c r="J58" s="9">
        <v>0.47</v>
      </c>
      <c r="K58" s="10">
        <v>6.5831489999999997</v>
      </c>
      <c r="L58" s="28">
        <v>16.399999999999999</v>
      </c>
      <c r="M58" s="8">
        <v>460.60219999999998</v>
      </c>
      <c r="N58" s="27"/>
      <c r="O58" s="27"/>
      <c r="P58" s="27"/>
      <c r="Q58" s="27"/>
      <c r="R58" s="9">
        <v>0.17</v>
      </c>
      <c r="S58" s="24">
        <v>34.225000000000001</v>
      </c>
      <c r="T58" s="28">
        <v>26.5</v>
      </c>
      <c r="U58" s="5"/>
      <c r="V58" s="27"/>
      <c r="W58" s="27"/>
      <c r="X58" s="6"/>
      <c r="Y58" s="6"/>
    </row>
    <row r="59" spans="1:25" x14ac:dyDescent="0.25">
      <c r="A59" s="30" t="s">
        <v>39</v>
      </c>
      <c r="B59" s="16">
        <v>39352</v>
      </c>
      <c r="C59" s="31">
        <v>1020</v>
      </c>
      <c r="D59" s="29" t="s">
        <v>54</v>
      </c>
      <c r="E59" s="29" t="s">
        <v>55</v>
      </c>
      <c r="F59" s="45">
        <v>0.16788404120132655</v>
      </c>
      <c r="G59" s="47">
        <v>5.2</v>
      </c>
      <c r="H59" s="9">
        <v>0.64254963695945511</v>
      </c>
      <c r="I59" s="15">
        <v>9</v>
      </c>
      <c r="J59" s="9">
        <v>0.14992824862387286</v>
      </c>
      <c r="K59" s="15">
        <v>2.1</v>
      </c>
      <c r="L59" s="28">
        <v>4.9171280554022534</v>
      </c>
      <c r="M59" s="26">
        <v>138.1</v>
      </c>
      <c r="N59" s="27">
        <v>0.32608246464103807</v>
      </c>
      <c r="O59" s="33">
        <v>10.1</v>
      </c>
      <c r="P59" s="28">
        <v>5.6901340072965079</v>
      </c>
      <c r="Q59" s="26">
        <v>79.7</v>
      </c>
      <c r="R59" s="9">
        <v>0.13</v>
      </c>
      <c r="S59" s="5">
        <v>34.707000000000001</v>
      </c>
      <c r="T59" s="28">
        <v>26.71</v>
      </c>
      <c r="U59" s="25">
        <v>8.1</v>
      </c>
      <c r="V59" s="25">
        <v>6.37</v>
      </c>
      <c r="W59" s="25">
        <v>7.0000000000000007E-2</v>
      </c>
      <c r="X59" s="6"/>
      <c r="Y59" s="6"/>
    </row>
    <row r="60" spans="1:25" x14ac:dyDescent="0.25">
      <c r="A60" s="30" t="s">
        <v>39</v>
      </c>
      <c r="B60" s="16">
        <v>39430</v>
      </c>
      <c r="C60" s="31">
        <v>1028</v>
      </c>
      <c r="D60" s="29" t="s">
        <v>54</v>
      </c>
      <c r="E60" s="29" t="s">
        <v>55</v>
      </c>
      <c r="F60" s="45">
        <v>0.11622741313937993</v>
      </c>
      <c r="G60" s="47">
        <v>3.6</v>
      </c>
      <c r="H60" s="9">
        <v>0.43550586505029731</v>
      </c>
      <c r="I60" s="15">
        <v>6.1</v>
      </c>
      <c r="J60" s="9">
        <v>0</v>
      </c>
      <c r="K60" s="15"/>
      <c r="L60" s="28">
        <v>4.9171280554022534</v>
      </c>
      <c r="M60" s="26">
        <v>138.1</v>
      </c>
      <c r="N60" s="27">
        <v>0.38419617121072808</v>
      </c>
      <c r="O60" s="33">
        <v>11.9</v>
      </c>
      <c r="P60" s="28">
        <v>5.890038338795005</v>
      </c>
      <c r="Q60" s="26">
        <v>82.5</v>
      </c>
      <c r="R60" s="9">
        <v>0.1</v>
      </c>
      <c r="S60" s="5">
        <v>34.566000000000003</v>
      </c>
      <c r="T60" s="33">
        <v>25.63</v>
      </c>
      <c r="U60" s="22">
        <v>8.18</v>
      </c>
      <c r="V60" s="25">
        <v>6.7</v>
      </c>
      <c r="W60" s="22">
        <v>0.31</v>
      </c>
      <c r="X60" s="6"/>
      <c r="Y60" s="6"/>
    </row>
    <row r="61" spans="1:25" x14ac:dyDescent="0.25">
      <c r="A61" s="30" t="s">
        <v>39</v>
      </c>
      <c r="B61" s="16">
        <v>39518</v>
      </c>
      <c r="C61" s="31">
        <v>1035</v>
      </c>
      <c r="D61" s="29" t="s">
        <v>54</v>
      </c>
      <c r="E61" s="29" t="s">
        <v>55</v>
      </c>
      <c r="F61" s="45">
        <v>0.12914157015486658</v>
      </c>
      <c r="G61" s="47">
        <v>4</v>
      </c>
      <c r="H61" s="9">
        <v>1.2279837506336253</v>
      </c>
      <c r="I61" s="15">
        <v>17.2</v>
      </c>
      <c r="J61" s="9">
        <v>5.7115523285284901E-2</v>
      </c>
      <c r="K61" s="15">
        <v>0.8</v>
      </c>
      <c r="L61" s="28">
        <v>21.277883605419166</v>
      </c>
      <c r="M61" s="26">
        <v>597.6</v>
      </c>
      <c r="N61" s="27">
        <v>0.29379707210232148</v>
      </c>
      <c r="O61" s="33">
        <v>9.1</v>
      </c>
      <c r="P61" s="28">
        <v>7.6392012394068551</v>
      </c>
      <c r="Q61" s="26">
        <v>107</v>
      </c>
      <c r="R61" s="9">
        <v>0.09</v>
      </c>
      <c r="S61" s="5">
        <v>34.68</v>
      </c>
      <c r="T61" s="33">
        <v>24.7</v>
      </c>
      <c r="U61" s="22">
        <v>8.1</v>
      </c>
      <c r="V61" s="25">
        <v>6.57</v>
      </c>
      <c r="W61" s="22">
        <v>0.28999999999999998</v>
      </c>
      <c r="X61" s="6"/>
      <c r="Y61" s="6"/>
    </row>
    <row r="62" spans="1:25" x14ac:dyDescent="0.25">
      <c r="A62" s="30" t="s">
        <v>39</v>
      </c>
      <c r="B62" s="16">
        <v>39608</v>
      </c>
      <c r="C62" s="6">
        <v>1102</v>
      </c>
      <c r="D62" s="29" t="s">
        <v>54</v>
      </c>
      <c r="E62" s="29" t="s">
        <v>55</v>
      </c>
      <c r="F62" s="45">
        <v>9.3627638362278262E-2</v>
      </c>
      <c r="G62" s="47">
        <v>2.9</v>
      </c>
      <c r="H62" s="9">
        <v>0.34983258012237001</v>
      </c>
      <c r="I62" s="15">
        <v>4.9000000000000004</v>
      </c>
      <c r="J62" s="9">
        <v>0.15706768903453347</v>
      </c>
      <c r="K62" s="15">
        <v>2.2000000000000002</v>
      </c>
      <c r="L62" s="28">
        <v>17.414680173043031</v>
      </c>
      <c r="M62" s="26">
        <v>489.1</v>
      </c>
      <c r="N62" s="27">
        <v>0.2518260618019898</v>
      </c>
      <c r="O62" s="33">
        <v>7.8</v>
      </c>
      <c r="P62" s="28">
        <v>4.6763334689827012</v>
      </c>
      <c r="Q62" s="26">
        <v>65.5</v>
      </c>
      <c r="R62" s="21">
        <v>0.08</v>
      </c>
      <c r="S62" s="22">
        <v>34.552999999999997</v>
      </c>
      <c r="T62" s="33">
        <v>25.13</v>
      </c>
      <c r="U62" s="22">
        <v>8.1199999999999992</v>
      </c>
      <c r="V62" s="22">
        <v>5.8</v>
      </c>
      <c r="W62" s="22">
        <v>0.13</v>
      </c>
      <c r="X62" s="6"/>
      <c r="Y62" s="6"/>
    </row>
    <row r="63" spans="1:25" x14ac:dyDescent="0.25">
      <c r="A63" s="30" t="s">
        <v>39</v>
      </c>
      <c r="B63" s="34">
        <v>39714</v>
      </c>
      <c r="C63" s="31">
        <v>1157</v>
      </c>
      <c r="D63" s="29" t="s">
        <v>54</v>
      </c>
      <c r="E63" s="29" t="s">
        <v>55</v>
      </c>
      <c r="F63" s="45">
        <v>3.2285392538716644E-2</v>
      </c>
      <c r="G63" s="48">
        <v>1</v>
      </c>
      <c r="H63" s="9">
        <v>0.42836642463963676</v>
      </c>
      <c r="I63" s="18">
        <v>6</v>
      </c>
      <c r="J63" s="9">
        <v>0.47120306710360038</v>
      </c>
      <c r="K63" s="18">
        <v>6.6</v>
      </c>
      <c r="L63" s="28">
        <v>3.4964661480123196</v>
      </c>
      <c r="M63" s="26">
        <v>98.2</v>
      </c>
      <c r="N63" s="27">
        <v>0.3357680824026531</v>
      </c>
      <c r="O63" s="33">
        <v>10.4</v>
      </c>
      <c r="P63" s="28">
        <v>5.8400622559203805</v>
      </c>
      <c r="Q63" s="26">
        <v>81.8</v>
      </c>
      <c r="R63" s="17">
        <v>0.08</v>
      </c>
      <c r="S63" s="35">
        <v>34.755000000000003</v>
      </c>
      <c r="T63" s="33">
        <v>26.85</v>
      </c>
      <c r="U63" s="25">
        <v>8.1</v>
      </c>
      <c r="V63" s="25">
        <v>6.43</v>
      </c>
      <c r="W63" s="24">
        <v>0.11</v>
      </c>
      <c r="X63" s="6"/>
      <c r="Y63" s="6"/>
    </row>
    <row r="64" spans="1:25" x14ac:dyDescent="0.25">
      <c r="A64" s="30" t="s">
        <v>39</v>
      </c>
      <c r="B64" s="34">
        <v>39790</v>
      </c>
      <c r="C64" s="31">
        <v>1022</v>
      </c>
      <c r="D64" s="29" t="s">
        <v>54</v>
      </c>
      <c r="E64" s="29" t="s">
        <v>55</v>
      </c>
      <c r="F64" s="45">
        <v>0.16142696269358323</v>
      </c>
      <c r="G64" s="48">
        <v>5</v>
      </c>
      <c r="H64" s="9">
        <v>0.36411146094369118</v>
      </c>
      <c r="I64" s="18">
        <v>5.0999999999999996</v>
      </c>
      <c r="J64" s="9">
        <v>0.33555369930104878</v>
      </c>
      <c r="K64" s="18">
        <v>4.7</v>
      </c>
      <c r="L64" s="28">
        <v>3.7599473037688487</v>
      </c>
      <c r="M64" s="26">
        <v>105.6</v>
      </c>
      <c r="N64" s="27">
        <v>0.26796875807134818</v>
      </c>
      <c r="O64" s="24">
        <v>8.3000000000000007</v>
      </c>
      <c r="P64" s="28">
        <v>4.8833772408918588</v>
      </c>
      <c r="Q64" s="26">
        <v>68.400000000000006</v>
      </c>
      <c r="R64" s="17">
        <v>0.06</v>
      </c>
      <c r="S64" s="35">
        <v>34.899000000000001</v>
      </c>
      <c r="T64" s="33">
        <v>26.09</v>
      </c>
      <c r="U64" s="25">
        <v>8.31</v>
      </c>
      <c r="V64" s="25">
        <v>5.71</v>
      </c>
      <c r="W64" s="24">
        <v>0.04</v>
      </c>
      <c r="X64" s="6"/>
      <c r="Y64" s="6"/>
    </row>
    <row r="65" spans="1:25" x14ac:dyDescent="0.25">
      <c r="A65" s="30" t="s">
        <v>39</v>
      </c>
      <c r="B65" s="34">
        <v>39854</v>
      </c>
      <c r="C65" s="31">
        <v>954</v>
      </c>
      <c r="D65" s="29" t="s">
        <v>54</v>
      </c>
      <c r="E65" s="29" t="s">
        <v>55</v>
      </c>
      <c r="F65" s="45">
        <v>0.15496988418583987</v>
      </c>
      <c r="G65" s="48">
        <v>4.8</v>
      </c>
      <c r="H65" s="9">
        <v>1.7634417814331711</v>
      </c>
      <c r="I65" s="18">
        <v>24.7</v>
      </c>
      <c r="J65" s="9">
        <v>0.17848601026651531</v>
      </c>
      <c r="K65" s="18">
        <v>2.5</v>
      </c>
      <c r="L65" s="28">
        <v>12.255434298837478</v>
      </c>
      <c r="M65" s="26">
        <v>344.2</v>
      </c>
      <c r="N65" s="27">
        <v>0.31639684687942315</v>
      </c>
      <c r="O65" s="24">
        <v>9.8000000000000007</v>
      </c>
      <c r="P65" s="28">
        <v>11.915726045392562</v>
      </c>
      <c r="Q65" s="26">
        <v>166.9</v>
      </c>
      <c r="R65" s="17">
        <v>0.15</v>
      </c>
      <c r="S65" s="35">
        <v>34.723599999999998</v>
      </c>
      <c r="T65" s="33">
        <v>24.79</v>
      </c>
      <c r="U65" s="25">
        <v>8.0500000000000007</v>
      </c>
      <c r="V65" s="25">
        <v>6.11</v>
      </c>
      <c r="W65" s="24">
        <v>7.0000000000000007E-2</v>
      </c>
      <c r="X65" s="6"/>
      <c r="Y65" s="6"/>
    </row>
    <row r="66" spans="1:25" x14ac:dyDescent="0.25">
      <c r="A66" s="30" t="s">
        <v>39</v>
      </c>
      <c r="B66" s="34">
        <v>39994</v>
      </c>
      <c r="C66" s="6">
        <v>1045</v>
      </c>
      <c r="D66" s="29" t="s">
        <v>54</v>
      </c>
      <c r="E66" s="29" t="s">
        <v>55</v>
      </c>
      <c r="F66" s="45">
        <v>0.26796875807134818</v>
      </c>
      <c r="G66" s="48">
        <v>8.3000000000000007</v>
      </c>
      <c r="H66" s="9">
        <v>0.41408754381831547</v>
      </c>
      <c r="I66" s="18">
        <v>5.8</v>
      </c>
      <c r="J66" s="9">
        <v>0.1213704869812304</v>
      </c>
      <c r="K66" s="18">
        <v>1.7</v>
      </c>
      <c r="L66" s="28">
        <v>4.5788752203094125</v>
      </c>
      <c r="M66" s="26">
        <v>128.6</v>
      </c>
      <c r="N66" s="27">
        <v>0.471366731065263</v>
      </c>
      <c r="O66" s="24">
        <v>14.6</v>
      </c>
      <c r="P66" s="28">
        <v>5.1475365360863012</v>
      </c>
      <c r="Q66" s="26">
        <v>72.099999999999994</v>
      </c>
      <c r="R66" s="17">
        <v>0.34</v>
      </c>
      <c r="S66" s="35">
        <v>34.862000000000002</v>
      </c>
      <c r="T66" s="33">
        <v>26.72</v>
      </c>
      <c r="U66" s="25">
        <v>8.1999999999999993</v>
      </c>
      <c r="V66" s="25">
        <v>6.28</v>
      </c>
      <c r="W66" s="24">
        <v>0.12</v>
      </c>
      <c r="X66" s="6"/>
      <c r="Y66" s="6"/>
    </row>
    <row r="67" spans="1:25" x14ac:dyDescent="0.25">
      <c r="A67" s="30" t="s">
        <v>39</v>
      </c>
      <c r="B67" s="34">
        <v>40066</v>
      </c>
      <c r="C67" s="31">
        <v>1054</v>
      </c>
      <c r="D67" s="29" t="s">
        <v>54</v>
      </c>
      <c r="E67" s="29" t="s">
        <v>55</v>
      </c>
      <c r="F67" s="45">
        <v>0.16465550194745487</v>
      </c>
      <c r="G67" s="48">
        <v>5.0999999999999996</v>
      </c>
      <c r="H67" s="9">
        <v>0.40694810340765492</v>
      </c>
      <c r="I67" s="18">
        <v>5.7</v>
      </c>
      <c r="J67" s="9">
        <v>0.2427409739624608</v>
      </c>
      <c r="K67" s="18">
        <v>3.4</v>
      </c>
      <c r="L67" s="28">
        <v>7.0107350768189995</v>
      </c>
      <c r="M67" s="26">
        <v>196.9</v>
      </c>
      <c r="N67" s="27">
        <v>0.56822290868141301</v>
      </c>
      <c r="O67" s="33">
        <v>17.600000000000001</v>
      </c>
      <c r="P67" s="28">
        <v>6.0828032298828418</v>
      </c>
      <c r="Q67" s="26">
        <v>85.2</v>
      </c>
      <c r="R67" s="17">
        <v>0.11</v>
      </c>
      <c r="S67" s="25">
        <v>35.26</v>
      </c>
      <c r="T67" s="33">
        <v>27.24</v>
      </c>
      <c r="U67" s="25">
        <v>8.2200000000000006</v>
      </c>
      <c r="V67" s="25">
        <v>5.7</v>
      </c>
      <c r="W67" s="24">
        <v>0.3</v>
      </c>
      <c r="X67" s="6"/>
      <c r="Y67" s="6"/>
    </row>
    <row r="68" spans="1:25" x14ac:dyDescent="0.25">
      <c r="A68" s="30" t="s">
        <v>39</v>
      </c>
      <c r="B68" s="34">
        <v>40141</v>
      </c>
      <c r="C68" s="31">
        <v>1013</v>
      </c>
      <c r="D68" s="29" t="s">
        <v>54</v>
      </c>
      <c r="E68" s="29" t="s">
        <v>55</v>
      </c>
      <c r="F68" s="45">
        <v>2.4730610684656949E-2</v>
      </c>
      <c r="G68" s="48">
        <v>0.76600000000000001</v>
      </c>
      <c r="H68" s="9">
        <v>0.29985649724774571</v>
      </c>
      <c r="I68" s="18">
        <v>4.2</v>
      </c>
      <c r="J68" s="9">
        <v>9.9952165749248562E-2</v>
      </c>
      <c r="K68" s="18">
        <v>1.4</v>
      </c>
      <c r="L68" s="28">
        <v>5.1734880988410392</v>
      </c>
      <c r="M68" s="26">
        <v>145.30000000000001</v>
      </c>
      <c r="N68" s="27">
        <v>0.27442583657909148</v>
      </c>
      <c r="O68" s="24">
        <v>8.5</v>
      </c>
      <c r="P68" s="28">
        <v>4.8476800388385559</v>
      </c>
      <c r="Q68" s="26">
        <v>67.900000000000006</v>
      </c>
      <c r="R68" s="17">
        <v>0.04</v>
      </c>
      <c r="S68" s="25">
        <v>35.200000000000003</v>
      </c>
      <c r="T68" s="33">
        <v>25.13</v>
      </c>
      <c r="U68" s="25">
        <v>8.25</v>
      </c>
      <c r="V68" s="25">
        <v>6.51</v>
      </c>
      <c r="W68" s="24">
        <v>0.12</v>
      </c>
      <c r="X68" s="6"/>
      <c r="Y68" s="6"/>
    </row>
    <row r="69" spans="1:25" x14ac:dyDescent="0.25">
      <c r="A69" s="30" t="s">
        <v>39</v>
      </c>
      <c r="B69" s="34">
        <v>40233</v>
      </c>
      <c r="C69" s="31">
        <v>1047</v>
      </c>
      <c r="D69" s="29" t="s">
        <v>54</v>
      </c>
      <c r="E69" s="29" t="s">
        <v>55</v>
      </c>
      <c r="F69" s="45">
        <v>0.13882718791648158</v>
      </c>
      <c r="G69" s="48">
        <v>4.3</v>
      </c>
      <c r="H69" s="9">
        <v>0.27129873560510326</v>
      </c>
      <c r="I69" s="18">
        <v>3.8</v>
      </c>
      <c r="J69" s="9">
        <v>0.32127481847972755</v>
      </c>
      <c r="K69" s="18">
        <v>4.5</v>
      </c>
      <c r="L69" s="28">
        <v>3.6353278382083278</v>
      </c>
      <c r="M69" s="26">
        <v>102.1</v>
      </c>
      <c r="N69" s="27">
        <v>0.11945595239325159</v>
      </c>
      <c r="O69" s="33">
        <v>3.7</v>
      </c>
      <c r="P69" s="28">
        <v>8.6672806585419835</v>
      </c>
      <c r="Q69" s="26">
        <v>121.4</v>
      </c>
      <c r="R69" s="17">
        <v>7.0000000000000007E-2</v>
      </c>
      <c r="S69" s="25">
        <v>34.78</v>
      </c>
      <c r="T69" s="33">
        <v>24.56</v>
      </c>
      <c r="U69" s="25">
        <v>8.2200000000000006</v>
      </c>
      <c r="V69" s="25">
        <v>5.61</v>
      </c>
      <c r="W69" s="24">
        <v>0.11</v>
      </c>
      <c r="X69" s="6"/>
      <c r="Y69" s="6"/>
    </row>
    <row r="70" spans="1:25" x14ac:dyDescent="0.25">
      <c r="A70" s="30" t="s">
        <v>39</v>
      </c>
      <c r="B70" s="34">
        <v>40324</v>
      </c>
      <c r="C70" s="6">
        <v>1004</v>
      </c>
      <c r="D70" s="29" t="s">
        <v>54</v>
      </c>
      <c r="E70" s="29" t="s">
        <v>55</v>
      </c>
      <c r="F70" s="45">
        <v>2.259977477710165E-2</v>
      </c>
      <c r="G70" s="48">
        <v>0.7</v>
      </c>
      <c r="H70" s="9">
        <v>0.38552978217567307</v>
      </c>
      <c r="I70" s="18">
        <v>5.4</v>
      </c>
      <c r="J70" s="9">
        <v>0.27843817601576387</v>
      </c>
      <c r="K70" s="18">
        <v>3.9</v>
      </c>
      <c r="L70" s="28">
        <v>13.074362215378041</v>
      </c>
      <c r="M70" s="26">
        <v>367.2</v>
      </c>
      <c r="N70" s="27">
        <v>0.19371235523229988</v>
      </c>
      <c r="O70" s="24">
        <v>6</v>
      </c>
      <c r="P70" s="28">
        <v>4.376476971734955</v>
      </c>
      <c r="Q70" s="26">
        <v>61.3</v>
      </c>
      <c r="R70" s="17">
        <v>0.05</v>
      </c>
      <c r="S70" s="25">
        <v>34.729999999999997</v>
      </c>
      <c r="T70" s="33">
        <v>25.06</v>
      </c>
      <c r="U70" s="25">
        <v>8.2799999999999994</v>
      </c>
      <c r="V70" s="25">
        <v>6.88</v>
      </c>
      <c r="W70" s="24">
        <v>7.0000000000000007E-2</v>
      </c>
      <c r="X70" s="6"/>
      <c r="Y70" s="6"/>
    </row>
    <row r="71" spans="1:25" x14ac:dyDescent="0.25">
      <c r="A71" s="30" t="s">
        <v>39</v>
      </c>
      <c r="B71" s="34">
        <v>40401</v>
      </c>
      <c r="C71" s="31">
        <v>1022</v>
      </c>
      <c r="D71" s="29" t="s">
        <v>54</v>
      </c>
      <c r="E71" s="29" t="s">
        <v>55</v>
      </c>
      <c r="F71" s="45">
        <v>5.4885167315818294E-2</v>
      </c>
      <c r="G71" s="48">
        <v>1.7</v>
      </c>
      <c r="H71" s="9">
        <v>0.67110739860209756</v>
      </c>
      <c r="I71" s="18">
        <v>9.4</v>
      </c>
      <c r="J71" s="9">
        <v>0.19990433149849712</v>
      </c>
      <c r="K71" s="18">
        <v>2.8</v>
      </c>
      <c r="L71" s="28">
        <v>8.588061455199302</v>
      </c>
      <c r="M71" s="26">
        <v>241.2</v>
      </c>
      <c r="N71" s="27">
        <v>0.31962538613329478</v>
      </c>
      <c r="O71" s="24">
        <v>9.9</v>
      </c>
      <c r="P71" s="28">
        <v>3.5411624436876639</v>
      </c>
      <c r="Q71" s="26">
        <v>49.6</v>
      </c>
      <c r="R71" s="17">
        <v>0.09</v>
      </c>
      <c r="S71" s="25">
        <v>34.840000000000003</v>
      </c>
      <c r="T71" s="25">
        <v>26.01</v>
      </c>
      <c r="U71" s="25">
        <v>8.23</v>
      </c>
      <c r="V71" s="25">
        <v>9.92</v>
      </c>
      <c r="W71" s="25">
        <v>0.11</v>
      </c>
      <c r="X71" s="6"/>
      <c r="Y71" s="6"/>
    </row>
    <row r="72" spans="1:25" x14ac:dyDescent="0.25">
      <c r="A72" s="30" t="s">
        <v>39</v>
      </c>
      <c r="B72" s="34">
        <v>40491</v>
      </c>
      <c r="C72" s="31">
        <v>1018</v>
      </c>
      <c r="D72" s="29" t="s">
        <v>54</v>
      </c>
      <c r="E72" s="29" t="s">
        <v>55</v>
      </c>
      <c r="F72" s="45">
        <v>4.8428088808074969E-2</v>
      </c>
      <c r="G72" s="48">
        <v>1.5</v>
      </c>
      <c r="H72" s="9">
        <v>0.35697202053303062</v>
      </c>
      <c r="I72" s="18">
        <v>5</v>
      </c>
      <c r="J72" s="9">
        <v>0.25701985478378203</v>
      </c>
      <c r="K72" s="15">
        <v>3.6</v>
      </c>
      <c r="L72" s="28">
        <v>3.4181339125171353</v>
      </c>
      <c r="M72" s="26">
        <v>96</v>
      </c>
      <c r="N72" s="27">
        <v>0.37451055344911305</v>
      </c>
      <c r="O72" s="24">
        <v>11.6</v>
      </c>
      <c r="P72" s="28">
        <v>5.0333054895157314</v>
      </c>
      <c r="Q72" s="26">
        <v>70.5</v>
      </c>
      <c r="R72" s="17">
        <v>0.09</v>
      </c>
      <c r="S72" s="25">
        <v>34.880000000000003</v>
      </c>
      <c r="T72" s="25">
        <v>26.4</v>
      </c>
      <c r="U72" s="25">
        <v>8.2799999999999994</v>
      </c>
      <c r="V72" s="25">
        <v>6.2</v>
      </c>
      <c r="W72" s="25">
        <v>0.06</v>
      </c>
      <c r="X72" s="6"/>
      <c r="Y72" s="6"/>
    </row>
    <row r="73" spans="1:25" x14ac:dyDescent="0.25">
      <c r="A73" s="30" t="s">
        <v>39</v>
      </c>
      <c r="B73" s="34">
        <v>40554</v>
      </c>
      <c r="C73" s="31">
        <v>1245</v>
      </c>
      <c r="D73" s="29" t="s">
        <v>54</v>
      </c>
      <c r="E73" s="29" t="s">
        <v>55</v>
      </c>
      <c r="F73" s="45">
        <v>0.13237010940873822</v>
      </c>
      <c r="G73" s="48">
        <v>4.0999999999999996</v>
      </c>
      <c r="H73" s="9">
        <v>0.60685243490615204</v>
      </c>
      <c r="I73" s="18">
        <v>8.5</v>
      </c>
      <c r="J73" s="9">
        <v>0.19990433149849712</v>
      </c>
      <c r="K73" s="15">
        <v>2.8</v>
      </c>
      <c r="L73" s="28">
        <v>11.18014633885813</v>
      </c>
      <c r="M73" s="24">
        <v>314</v>
      </c>
      <c r="N73" s="27">
        <v>0.41648156374944473</v>
      </c>
      <c r="O73" s="24">
        <v>12.9</v>
      </c>
      <c r="P73" s="28">
        <v>3.6482540498475728</v>
      </c>
      <c r="Q73" s="26">
        <v>51.1</v>
      </c>
      <c r="R73" s="17">
        <v>0.03</v>
      </c>
      <c r="S73" s="25">
        <v>34.909999999999997</v>
      </c>
      <c r="T73" s="25">
        <v>25.01</v>
      </c>
      <c r="U73" s="25">
        <v>8.25</v>
      </c>
      <c r="V73" s="25">
        <v>6.51</v>
      </c>
      <c r="W73" s="25">
        <v>0.09</v>
      </c>
      <c r="X73" s="6"/>
      <c r="Y73" s="6"/>
    </row>
    <row r="74" spans="1:25" x14ac:dyDescent="0.25">
      <c r="A74" s="30" t="s">
        <v>39</v>
      </c>
      <c r="B74" s="34">
        <v>40660</v>
      </c>
      <c r="C74" s="6">
        <v>1020</v>
      </c>
      <c r="D74" s="29" t="s">
        <v>54</v>
      </c>
      <c r="E74" s="29" t="s">
        <v>55</v>
      </c>
      <c r="F74" s="45">
        <v>0.14851280567809655</v>
      </c>
      <c r="G74" s="48">
        <v>4.5999999999999996</v>
      </c>
      <c r="H74" s="9">
        <v>0.43550586505029731</v>
      </c>
      <c r="I74" s="18">
        <v>6.1</v>
      </c>
      <c r="J74" s="9">
        <v>0.19990433149849712</v>
      </c>
      <c r="K74" s="15">
        <v>2.8</v>
      </c>
      <c r="L74" s="28">
        <v>9.7915294368980437</v>
      </c>
      <c r="M74" s="24">
        <v>275</v>
      </c>
      <c r="N74" s="27">
        <v>0.43262426001880305</v>
      </c>
      <c r="O74" s="24">
        <v>13.4</v>
      </c>
      <c r="P74" s="28">
        <v>3.5768596457409667</v>
      </c>
      <c r="Q74" s="26">
        <v>50.1</v>
      </c>
      <c r="R74" s="17">
        <v>7.0000000000000007E-2</v>
      </c>
      <c r="S74" s="25">
        <v>34.79</v>
      </c>
      <c r="T74" s="25">
        <v>24.84</v>
      </c>
      <c r="U74" s="25">
        <v>8.23</v>
      </c>
      <c r="V74" s="25">
        <v>6.44</v>
      </c>
      <c r="W74" s="25">
        <v>0.19</v>
      </c>
      <c r="X74" s="6"/>
      <c r="Y74" s="6"/>
    </row>
    <row r="75" spans="1:25" x14ac:dyDescent="0.25">
      <c r="A75" s="30" t="s">
        <v>39</v>
      </c>
      <c r="B75" s="16">
        <v>40751</v>
      </c>
      <c r="C75" s="8">
        <v>1105</v>
      </c>
      <c r="D75" s="29" t="s">
        <v>54</v>
      </c>
      <c r="E75" s="29" t="s">
        <v>55</v>
      </c>
      <c r="F75" s="45">
        <v>0.1807981982168132</v>
      </c>
      <c r="G75" s="48">
        <v>5.6</v>
      </c>
      <c r="H75" s="9">
        <v>0.26415929519444264</v>
      </c>
      <c r="I75" s="18">
        <v>3.7</v>
      </c>
      <c r="J75" s="9">
        <v>9.2812725338587962E-2</v>
      </c>
      <c r="K75" s="18">
        <v>1.3</v>
      </c>
      <c r="L75" s="28">
        <v>2.1185309145288493</v>
      </c>
      <c r="M75" s="26">
        <v>59.5</v>
      </c>
      <c r="N75" s="27">
        <v>0.46813819181139132</v>
      </c>
      <c r="O75" s="24">
        <v>14.5</v>
      </c>
      <c r="P75" s="28">
        <v>3.3412581121891662</v>
      </c>
      <c r="Q75" s="26">
        <v>46.8</v>
      </c>
      <c r="R75" s="17">
        <v>0.1</v>
      </c>
      <c r="S75" s="25">
        <v>34.770000000000003</v>
      </c>
      <c r="T75" s="25">
        <v>25.99</v>
      </c>
      <c r="U75" s="25">
        <v>8.23</v>
      </c>
      <c r="V75" s="25">
        <v>6.59</v>
      </c>
      <c r="W75" s="25">
        <v>0.11</v>
      </c>
      <c r="X75" s="6"/>
      <c r="Y75" s="6"/>
    </row>
    <row r="76" spans="1:25" x14ac:dyDescent="0.25">
      <c r="A76" s="30" t="s">
        <v>39</v>
      </c>
      <c r="B76" s="16">
        <v>40835</v>
      </c>
      <c r="C76" s="8">
        <v>1047</v>
      </c>
      <c r="D76" s="29" t="s">
        <v>54</v>
      </c>
      <c r="E76" s="29" t="s">
        <v>55</v>
      </c>
      <c r="F76" s="45">
        <v>6.1342245823561618E-2</v>
      </c>
      <c r="G76" s="48">
        <v>1.9</v>
      </c>
      <c r="H76" s="9">
        <v>0.34269313971170939</v>
      </c>
      <c r="I76" s="18">
        <v>4.8</v>
      </c>
      <c r="J76" s="9">
        <v>0.14992824862387286</v>
      </c>
      <c r="K76" s="18">
        <v>2.1</v>
      </c>
      <c r="L76" s="28">
        <v>3.1617738690783499</v>
      </c>
      <c r="M76" s="26">
        <v>88.8</v>
      </c>
      <c r="N76" s="27">
        <v>0.33899662165652478</v>
      </c>
      <c r="O76" s="24">
        <v>10.5</v>
      </c>
      <c r="P76" s="28">
        <v>3.9052739046313549</v>
      </c>
      <c r="Q76" s="26">
        <v>54.7</v>
      </c>
      <c r="R76" s="17">
        <v>0.08</v>
      </c>
      <c r="S76" s="25">
        <v>35.08</v>
      </c>
      <c r="T76" s="25">
        <v>26.54</v>
      </c>
      <c r="U76" s="25">
        <v>8.25</v>
      </c>
      <c r="V76" s="25">
        <v>7.11</v>
      </c>
      <c r="W76" s="25">
        <v>0.12</v>
      </c>
      <c r="X76" s="6"/>
      <c r="Y76" s="6"/>
    </row>
    <row r="77" spans="1:25" x14ac:dyDescent="0.25">
      <c r="A77" s="30" t="s">
        <v>39</v>
      </c>
      <c r="B77" s="16">
        <v>40934</v>
      </c>
      <c r="C77" s="8">
        <v>1011</v>
      </c>
      <c r="D77" s="29" t="s">
        <v>54</v>
      </c>
      <c r="E77" s="29" t="s">
        <v>55</v>
      </c>
      <c r="F77" s="45">
        <v>7.7484942092919937E-2</v>
      </c>
      <c r="G77" s="48">
        <v>2.4</v>
      </c>
      <c r="H77" s="9">
        <v>0.41408754381831547</v>
      </c>
      <c r="I77" s="18">
        <v>5.8</v>
      </c>
      <c r="J77" s="9">
        <v>9.2812725338587962E-2</v>
      </c>
      <c r="K77" s="18">
        <v>1.3</v>
      </c>
      <c r="L77" s="28">
        <v>4.6821313489167009</v>
      </c>
      <c r="M77" s="26">
        <v>131.5</v>
      </c>
      <c r="N77" s="27">
        <v>0.33899662165652478</v>
      </c>
      <c r="O77" s="33">
        <v>10.5</v>
      </c>
      <c r="P77" s="28">
        <v>3.8338795005247488</v>
      </c>
      <c r="Q77" s="26">
        <v>53.7</v>
      </c>
      <c r="R77" s="17">
        <v>0.03</v>
      </c>
      <c r="S77" s="25">
        <v>34.94</v>
      </c>
      <c r="T77" s="25">
        <v>24.44</v>
      </c>
      <c r="U77" s="25">
        <v>8.1999999999999993</v>
      </c>
      <c r="V77" s="25">
        <v>6.76</v>
      </c>
      <c r="W77" s="25">
        <v>0.12</v>
      </c>
      <c r="X77" s="6"/>
      <c r="Y77" s="6"/>
    </row>
    <row r="78" spans="1:25" x14ac:dyDescent="0.25">
      <c r="A78" s="30" t="s">
        <v>39</v>
      </c>
      <c r="B78" s="16">
        <v>41024</v>
      </c>
      <c r="C78" s="26">
        <v>1030</v>
      </c>
      <c r="D78" s="29" t="s">
        <v>54</v>
      </c>
      <c r="E78" s="29" t="s">
        <v>55</v>
      </c>
      <c r="F78" s="45">
        <v>0.16142696269358323</v>
      </c>
      <c r="G78" s="48">
        <v>5</v>
      </c>
      <c r="H78" s="9">
        <v>0.69252571983407929</v>
      </c>
      <c r="I78" s="18">
        <v>9.6999999999999993</v>
      </c>
      <c r="J78" s="9">
        <v>0.27129873560510326</v>
      </c>
      <c r="K78" s="18">
        <v>3.8</v>
      </c>
      <c r="L78" s="28">
        <v>6.9039183920528391</v>
      </c>
      <c r="M78" s="26">
        <v>193.9</v>
      </c>
      <c r="N78" s="27">
        <v>0.45522403479590468</v>
      </c>
      <c r="O78" s="24">
        <v>14.1</v>
      </c>
      <c r="P78" s="28">
        <v>5.204652059371587</v>
      </c>
      <c r="Q78" s="26">
        <v>72.900000000000006</v>
      </c>
      <c r="R78" s="17">
        <v>0.09</v>
      </c>
      <c r="S78" s="25">
        <v>34.770000000000003</v>
      </c>
      <c r="T78" s="25">
        <v>24.87</v>
      </c>
      <c r="U78" s="25">
        <v>8.19</v>
      </c>
      <c r="V78" s="25">
        <v>6.79</v>
      </c>
      <c r="W78" s="25">
        <v>0.06</v>
      </c>
      <c r="X78" s="6"/>
      <c r="Y78" s="6"/>
    </row>
    <row r="79" spans="1:25" x14ac:dyDescent="0.25">
      <c r="A79" s="30" t="s">
        <v>39</v>
      </c>
      <c r="B79" s="16">
        <v>41115</v>
      </c>
      <c r="C79" s="8">
        <v>1030</v>
      </c>
      <c r="D79" s="29" t="s">
        <v>54</v>
      </c>
      <c r="E79" s="29" t="s">
        <v>55</v>
      </c>
      <c r="F79" s="45">
        <v>5.1656628061946631E-2</v>
      </c>
      <c r="G79" s="48">
        <v>1.6</v>
      </c>
      <c r="H79" s="9">
        <v>0.41408754381831547</v>
      </c>
      <c r="I79" s="18">
        <v>5.8</v>
      </c>
      <c r="J79" s="9">
        <v>0.41408754381831547</v>
      </c>
      <c r="K79" s="18">
        <v>5.8</v>
      </c>
      <c r="L79" s="28">
        <v>3.5000267041711917</v>
      </c>
      <c r="M79" s="26">
        <v>98.3</v>
      </c>
      <c r="N79" s="27">
        <v>0.56176583017366954</v>
      </c>
      <c r="O79" s="24">
        <v>17.399999999999999</v>
      </c>
      <c r="P79" s="28">
        <v>8.6530017777206627</v>
      </c>
      <c r="Q79" s="26">
        <v>121.2</v>
      </c>
      <c r="R79" s="17">
        <v>0.12</v>
      </c>
      <c r="S79" s="25">
        <v>35.01</v>
      </c>
      <c r="T79" s="25">
        <v>26.49</v>
      </c>
      <c r="U79" s="25">
        <v>8.27</v>
      </c>
      <c r="V79" s="25">
        <v>7.53</v>
      </c>
      <c r="W79" s="25">
        <v>0.15</v>
      </c>
      <c r="X79" s="6"/>
      <c r="Y79" s="6"/>
    </row>
    <row r="80" spans="1:25" x14ac:dyDescent="0.25">
      <c r="A80" s="30" t="s">
        <v>39</v>
      </c>
      <c r="B80" s="16">
        <v>41241</v>
      </c>
      <c r="C80" s="8">
        <v>1030</v>
      </c>
      <c r="D80" s="29" t="s">
        <v>54</v>
      </c>
      <c r="E80" s="29" t="s">
        <v>55</v>
      </c>
      <c r="F80" s="45">
        <v>0.10977033463163659</v>
      </c>
      <c r="G80" s="48">
        <v>3.4</v>
      </c>
      <c r="H80" s="9">
        <v>0.99952165749248567</v>
      </c>
      <c r="I80" s="18">
        <v>14</v>
      </c>
      <c r="J80" s="9">
        <v>0.2284620931411396</v>
      </c>
      <c r="K80" s="18">
        <v>3.2</v>
      </c>
      <c r="L80" s="28">
        <v>5.728934859625074</v>
      </c>
      <c r="M80" s="26">
        <v>160.9</v>
      </c>
      <c r="N80" s="27">
        <v>0.4261671815110597</v>
      </c>
      <c r="O80" s="24">
        <v>13.2</v>
      </c>
      <c r="P80" s="28">
        <v>4.7691461943212889</v>
      </c>
      <c r="Q80" s="26">
        <v>66.8</v>
      </c>
      <c r="R80" s="17">
        <v>0.05</v>
      </c>
      <c r="S80" s="25">
        <v>35.119999999999997</v>
      </c>
      <c r="T80" s="25">
        <v>25.14</v>
      </c>
      <c r="U80" s="25">
        <v>8.1999999999999993</v>
      </c>
      <c r="V80" s="25">
        <v>6.75</v>
      </c>
      <c r="W80" s="25">
        <v>0.19</v>
      </c>
      <c r="X80" s="6"/>
      <c r="Y80" s="6"/>
    </row>
    <row r="81" spans="1:27" x14ac:dyDescent="0.25">
      <c r="A81" s="30" t="s">
        <v>39</v>
      </c>
      <c r="B81" s="16">
        <v>41298</v>
      </c>
      <c r="C81" s="8">
        <v>1015</v>
      </c>
      <c r="D81" s="29" t="s">
        <v>54</v>
      </c>
      <c r="E81" s="29" t="s">
        <v>55</v>
      </c>
      <c r="F81" s="45">
        <v>0.11945595239325159</v>
      </c>
      <c r="G81" s="48">
        <v>3.7</v>
      </c>
      <c r="H81" s="9">
        <v>1.0566371807777706</v>
      </c>
      <c r="I81" s="18">
        <v>14.8</v>
      </c>
      <c r="J81" s="9">
        <v>0.13564936780255163</v>
      </c>
      <c r="K81" s="18">
        <v>1.9</v>
      </c>
      <c r="L81" s="28">
        <v>5.7324954157839452</v>
      </c>
      <c r="M81" s="26">
        <v>161</v>
      </c>
      <c r="N81" s="27">
        <v>0.44230987778041803</v>
      </c>
      <c r="O81" s="24">
        <v>13.7</v>
      </c>
      <c r="P81" s="28">
        <v>5.0690026915690343</v>
      </c>
      <c r="Q81" s="26">
        <v>71</v>
      </c>
      <c r="R81" s="17">
        <v>0.02</v>
      </c>
      <c r="S81" s="25">
        <v>34.979999999999997</v>
      </c>
      <c r="T81" s="25">
        <v>24.72</v>
      </c>
      <c r="U81" s="25">
        <v>8.2200000000000006</v>
      </c>
      <c r="V81" s="25">
        <v>6.4</v>
      </c>
      <c r="W81" s="25">
        <v>0.09</v>
      </c>
      <c r="X81" s="6"/>
      <c r="Y81" s="6"/>
    </row>
    <row r="82" spans="1:27" x14ac:dyDescent="0.25">
      <c r="A82" s="30" t="s">
        <v>39</v>
      </c>
      <c r="B82" s="16">
        <v>41388</v>
      </c>
      <c r="C82" s="26">
        <v>940</v>
      </c>
      <c r="D82" s="29" t="s">
        <v>54</v>
      </c>
      <c r="E82" s="29" t="s">
        <v>55</v>
      </c>
      <c r="F82" s="45">
        <v>0.22115493889020901</v>
      </c>
      <c r="G82" s="48">
        <v>6.85</v>
      </c>
      <c r="H82" s="9">
        <v>2.0954257605288897</v>
      </c>
      <c r="I82" s="18">
        <v>29.35</v>
      </c>
      <c r="J82" s="9">
        <v>0.16063740923986378</v>
      </c>
      <c r="K82" s="18">
        <v>2.25</v>
      </c>
      <c r="L82" s="28">
        <v>6.9039183920528391</v>
      </c>
      <c r="M82" s="26">
        <v>193.9</v>
      </c>
      <c r="N82" s="27">
        <v>0.53270897688882468</v>
      </c>
      <c r="O82" s="24">
        <v>16.5</v>
      </c>
      <c r="P82" s="28">
        <v>6.6432493021196999</v>
      </c>
      <c r="Q82" s="26">
        <v>93.05</v>
      </c>
      <c r="R82" s="17">
        <v>0.04</v>
      </c>
      <c r="S82" s="25">
        <v>34.909999999999997</v>
      </c>
      <c r="T82" s="25">
        <v>24.89</v>
      </c>
      <c r="U82" s="25">
        <v>8.2100000000000009</v>
      </c>
      <c r="V82" s="25">
        <v>6.73</v>
      </c>
      <c r="W82" s="25">
        <v>0.12</v>
      </c>
      <c r="X82" s="6"/>
      <c r="Y82" s="6"/>
    </row>
    <row r="83" spans="1:27" x14ac:dyDescent="0.25">
      <c r="A83" s="30" t="s">
        <v>39</v>
      </c>
      <c r="B83" s="16">
        <v>41492</v>
      </c>
      <c r="C83" s="8">
        <v>1102</v>
      </c>
      <c r="D83" s="29" t="s">
        <v>54</v>
      </c>
      <c r="E83" s="29" t="s">
        <v>55</v>
      </c>
      <c r="F83" s="40">
        <v>0.1355986486626099</v>
      </c>
      <c r="G83" s="41">
        <v>4.2</v>
      </c>
      <c r="H83" s="27">
        <v>1.7206051389692076</v>
      </c>
      <c r="I83" s="28">
        <v>24.1</v>
      </c>
      <c r="J83" s="27">
        <v>0.37839034176501246</v>
      </c>
      <c r="K83" s="28">
        <v>5.3</v>
      </c>
      <c r="L83" s="28">
        <v>10.24372006907479</v>
      </c>
      <c r="M83" s="8">
        <v>287.7</v>
      </c>
      <c r="N83" s="27">
        <v>0.3422251609103964</v>
      </c>
      <c r="O83" s="28">
        <v>10.6</v>
      </c>
      <c r="P83" s="28">
        <v>6.7182134264316353</v>
      </c>
      <c r="Q83" s="8">
        <v>94.1</v>
      </c>
      <c r="R83" s="27">
        <v>0.08</v>
      </c>
      <c r="S83" s="27">
        <v>34.83</v>
      </c>
      <c r="T83" s="28">
        <v>26.23</v>
      </c>
      <c r="U83" s="27">
        <v>8.1999999999999993</v>
      </c>
      <c r="V83" s="27">
        <v>7.5</v>
      </c>
      <c r="W83" s="27">
        <v>0.12</v>
      </c>
      <c r="X83" s="6"/>
      <c r="Y83" s="6"/>
    </row>
    <row r="84" spans="1:27" x14ac:dyDescent="0.25">
      <c r="A84" s="30" t="s">
        <v>39</v>
      </c>
      <c r="B84" s="16">
        <v>41577</v>
      </c>
      <c r="C84" s="8">
        <v>1009</v>
      </c>
      <c r="D84" s="29" t="s">
        <v>54</v>
      </c>
      <c r="E84" s="29" t="s">
        <v>55</v>
      </c>
      <c r="F84" s="40">
        <v>0.14851280567809655</v>
      </c>
      <c r="G84" s="41">
        <v>4.5999999999999996</v>
      </c>
      <c r="H84" s="27">
        <v>0.47120306710360038</v>
      </c>
      <c r="I84" s="28">
        <v>6.6</v>
      </c>
      <c r="J84" s="27">
        <v>0.24988041437312142</v>
      </c>
      <c r="K84" s="28">
        <v>3.5</v>
      </c>
      <c r="L84" s="28">
        <v>3.0015488419291092</v>
      </c>
      <c r="M84" s="8">
        <v>84.3</v>
      </c>
      <c r="N84" s="27">
        <v>0.43262426001880305</v>
      </c>
      <c r="O84" s="28">
        <v>13.4</v>
      </c>
      <c r="P84" s="28">
        <v>5.1689548573182833</v>
      </c>
      <c r="Q84" s="8">
        <v>72.400000000000006</v>
      </c>
      <c r="R84" s="27">
        <v>0.03</v>
      </c>
      <c r="S84" s="27">
        <v>34.89</v>
      </c>
      <c r="T84" s="28">
        <v>27.03</v>
      </c>
      <c r="U84" s="27">
        <v>8.2200000000000006</v>
      </c>
      <c r="V84" s="27">
        <v>5.92</v>
      </c>
      <c r="W84" s="27">
        <v>0.08</v>
      </c>
      <c r="X84" s="6"/>
      <c r="Y84" s="6"/>
    </row>
    <row r="85" spans="1:27" x14ac:dyDescent="0.25">
      <c r="A85" s="30" t="s">
        <v>39</v>
      </c>
      <c r="B85" s="16">
        <v>41675</v>
      </c>
      <c r="C85" s="8">
        <v>1036</v>
      </c>
      <c r="D85" s="29" t="s">
        <v>54</v>
      </c>
      <c r="E85" s="29" t="s">
        <v>55</v>
      </c>
      <c r="F85" s="40">
        <v>0.13882718791648158</v>
      </c>
      <c r="G85" s="41">
        <v>4.3</v>
      </c>
      <c r="H85" s="27">
        <v>0.48548194792492161</v>
      </c>
      <c r="I85" s="28">
        <v>6.8</v>
      </c>
      <c r="J85" s="27">
        <v>0.47120306710360038</v>
      </c>
      <c r="K85" s="28">
        <v>6.6</v>
      </c>
      <c r="L85" s="28">
        <v>2.7950365847145324</v>
      </c>
      <c r="M85" s="8">
        <v>78.5</v>
      </c>
      <c r="N85" s="27">
        <v>0.41971010300331635</v>
      </c>
      <c r="O85" s="28">
        <v>13</v>
      </c>
      <c r="P85" s="28">
        <v>5.2974647847101748</v>
      </c>
      <c r="Q85" s="8">
        <v>74.2</v>
      </c>
      <c r="R85" s="27">
        <v>0.02</v>
      </c>
      <c r="S85" s="27">
        <v>34.99</v>
      </c>
      <c r="T85" s="28">
        <v>25.17</v>
      </c>
      <c r="U85" s="27">
        <v>8.1999999999999993</v>
      </c>
      <c r="V85" s="27">
        <v>6.55</v>
      </c>
      <c r="W85" s="27">
        <v>0.16</v>
      </c>
      <c r="X85" s="6"/>
      <c r="Y85" s="6"/>
    </row>
    <row r="86" spans="1:27" x14ac:dyDescent="0.25">
      <c r="A86" s="30" t="s">
        <v>39</v>
      </c>
      <c r="B86" s="16">
        <v>41766</v>
      </c>
      <c r="C86" s="8">
        <v>1029</v>
      </c>
      <c r="D86" s="29" t="s">
        <v>54</v>
      </c>
      <c r="E86" s="29" t="s">
        <v>55</v>
      </c>
      <c r="F86" s="40">
        <v>0.1355986486626099</v>
      </c>
      <c r="G86" s="41">
        <v>4.2</v>
      </c>
      <c r="H86" s="27">
        <v>0.40694810340765492</v>
      </c>
      <c r="I86" s="28">
        <v>5.7</v>
      </c>
      <c r="J86" s="27">
        <v>0.32127481847972755</v>
      </c>
      <c r="K86" s="28">
        <v>4.5</v>
      </c>
      <c r="L86" s="28">
        <v>2.3926937387619946</v>
      </c>
      <c r="M86" s="8">
        <v>67.2</v>
      </c>
      <c r="N86" s="27">
        <v>0.40356740673395808</v>
      </c>
      <c r="O86" s="28">
        <v>12.5</v>
      </c>
      <c r="P86" s="28">
        <v>6.2898470017919994</v>
      </c>
      <c r="Q86" s="8">
        <v>88.1</v>
      </c>
      <c r="R86" s="27">
        <v>0.04</v>
      </c>
      <c r="S86" s="27">
        <v>34.78</v>
      </c>
      <c r="T86" s="28">
        <v>25.7</v>
      </c>
      <c r="U86" s="27">
        <v>8.1999999999999993</v>
      </c>
      <c r="V86" s="27">
        <v>5.57</v>
      </c>
      <c r="W86" s="27">
        <v>0.11</v>
      </c>
      <c r="X86" s="6"/>
      <c r="Y86" s="6"/>
    </row>
    <row r="87" spans="1:27" x14ac:dyDescent="0.25">
      <c r="A87" s="30" t="s">
        <v>39</v>
      </c>
      <c r="B87" s="16">
        <v>41857</v>
      </c>
      <c r="C87" s="8">
        <v>1022</v>
      </c>
      <c r="D87" s="29" t="s">
        <v>54</v>
      </c>
      <c r="E87" s="29" t="s">
        <v>55</v>
      </c>
      <c r="F87" s="40">
        <v>0.1711125804551982</v>
      </c>
      <c r="G87" s="41">
        <v>5.3</v>
      </c>
      <c r="H87" s="27">
        <v>0.50690026915690345</v>
      </c>
      <c r="I87" s="28">
        <v>7.1</v>
      </c>
      <c r="J87" s="27">
        <v>0.44264530546095798</v>
      </c>
      <c r="K87" s="28">
        <v>6.2</v>
      </c>
      <c r="L87" s="28">
        <v>3.386088907087287</v>
      </c>
      <c r="M87" s="8">
        <v>95.1</v>
      </c>
      <c r="N87" s="27">
        <v>0.52625189838108133</v>
      </c>
      <c r="O87" s="28">
        <v>16.3</v>
      </c>
      <c r="P87" s="28">
        <v>4.8048433963745918</v>
      </c>
      <c r="Q87" s="8">
        <v>67.3</v>
      </c>
      <c r="R87" s="27">
        <v>0.08</v>
      </c>
      <c r="S87" s="27">
        <v>34.85</v>
      </c>
      <c r="T87" s="28">
        <v>26.62</v>
      </c>
      <c r="U87" s="27">
        <v>8.23</v>
      </c>
      <c r="V87" s="27">
        <v>6.16</v>
      </c>
      <c r="W87" s="27">
        <v>0.04</v>
      </c>
      <c r="X87" s="6"/>
      <c r="Y87" s="6"/>
    </row>
    <row r="88" spans="1:27" x14ac:dyDescent="0.25">
      <c r="A88" s="30" t="s">
        <v>39</v>
      </c>
      <c r="B88" s="16">
        <v>41977</v>
      </c>
      <c r="C88" s="8">
        <v>1101</v>
      </c>
      <c r="D88" s="29" t="s">
        <v>54</v>
      </c>
      <c r="E88" s="29" t="s">
        <v>55</v>
      </c>
      <c r="F88" s="40">
        <v>0.1807981982168132</v>
      </c>
      <c r="G88" s="41">
        <v>5.6</v>
      </c>
      <c r="H88" s="27">
        <v>2.3274575738753596</v>
      </c>
      <c r="I88" s="28">
        <v>32.6</v>
      </c>
      <c r="J88" s="27">
        <v>0.54259747121020652</v>
      </c>
      <c r="K88" s="28">
        <v>7.6</v>
      </c>
      <c r="L88" s="28">
        <v>10.820530166812055</v>
      </c>
      <c r="M88" s="8">
        <v>303.89999999999998</v>
      </c>
      <c r="N88" s="27">
        <v>0.51979481987333798</v>
      </c>
      <c r="O88" s="28">
        <v>16.100000000000001</v>
      </c>
      <c r="P88" s="28">
        <v>7.9747549387079042</v>
      </c>
      <c r="Q88" s="8">
        <v>111.7</v>
      </c>
      <c r="R88" s="27">
        <v>7.0000000000000007E-2</v>
      </c>
      <c r="S88" s="27">
        <v>34.81</v>
      </c>
      <c r="T88" s="28">
        <v>26.09</v>
      </c>
      <c r="U88" s="27">
        <v>8.26</v>
      </c>
      <c r="V88" s="27">
        <v>6.55</v>
      </c>
      <c r="W88" s="27">
        <v>0.21</v>
      </c>
      <c r="X88" s="6"/>
      <c r="Y88" s="6"/>
    </row>
    <row r="89" spans="1:27" x14ac:dyDescent="0.25">
      <c r="A89" s="30" t="s">
        <v>39</v>
      </c>
      <c r="B89" s="16">
        <v>42068</v>
      </c>
      <c r="C89" s="8">
        <v>1109</v>
      </c>
      <c r="D89" s="29" t="s">
        <v>54</v>
      </c>
      <c r="E89" s="29" t="s">
        <v>55</v>
      </c>
      <c r="F89" s="40">
        <v>8.7170559854534951E-2</v>
      </c>
      <c r="G89" s="41">
        <v>2.7</v>
      </c>
      <c r="H89" s="27">
        <v>1.5135613670600498</v>
      </c>
      <c r="I89" s="28">
        <v>21.2</v>
      </c>
      <c r="J89" s="27">
        <v>0.54973691162086713</v>
      </c>
      <c r="K89" s="28">
        <v>7.7</v>
      </c>
      <c r="L89" s="28">
        <v>5.9959765715404751</v>
      </c>
      <c r="M89" s="8">
        <v>168.4</v>
      </c>
      <c r="N89" s="27">
        <v>0.35836785717975472</v>
      </c>
      <c r="O89" s="28">
        <v>11.1</v>
      </c>
      <c r="P89" s="28">
        <v>7.1679981723032551</v>
      </c>
      <c r="Q89" s="8">
        <v>100.4</v>
      </c>
      <c r="R89" s="27">
        <v>0.08</v>
      </c>
      <c r="S89" s="27">
        <v>34.69</v>
      </c>
      <c r="T89" s="28">
        <v>25.27</v>
      </c>
      <c r="U89" s="27">
        <v>8.27</v>
      </c>
      <c r="V89" s="27">
        <v>6.91</v>
      </c>
      <c r="W89" s="27">
        <v>0.15</v>
      </c>
      <c r="X89" s="6"/>
      <c r="Y89" s="6"/>
    </row>
    <row r="90" spans="1:27" x14ac:dyDescent="0.25">
      <c r="A90" s="30" t="s">
        <v>39</v>
      </c>
      <c r="B90" s="16">
        <v>42173</v>
      </c>
      <c r="C90" s="8">
        <v>1034</v>
      </c>
      <c r="D90" s="29" t="s">
        <v>54</v>
      </c>
      <c r="E90" s="29" t="s">
        <v>55</v>
      </c>
      <c r="F90" s="40">
        <v>0.15174134493196823</v>
      </c>
      <c r="G90" s="41">
        <v>4.7</v>
      </c>
      <c r="H90" s="27">
        <v>2.5059435841418751</v>
      </c>
      <c r="I90" s="28">
        <v>35.1</v>
      </c>
      <c r="J90" s="27">
        <v>0.44264530546095798</v>
      </c>
      <c r="K90" s="28">
        <v>6.2</v>
      </c>
      <c r="L90" s="28">
        <v>11.575368072492925</v>
      </c>
      <c r="M90" s="8">
        <v>325.10000000000002</v>
      </c>
      <c r="N90" s="27">
        <v>0.2356833655326315</v>
      </c>
      <c r="O90" s="28">
        <v>7.3</v>
      </c>
      <c r="P90" s="28">
        <v>9.6525234352131477</v>
      </c>
      <c r="Q90" s="8">
        <v>135.19999999999999</v>
      </c>
      <c r="R90" s="27">
        <v>0.08</v>
      </c>
      <c r="S90" s="27">
        <v>34.11</v>
      </c>
      <c r="T90" s="28">
        <v>26.48</v>
      </c>
      <c r="U90" s="27">
        <v>8.2100000000000009</v>
      </c>
      <c r="V90" s="27">
        <v>6.89</v>
      </c>
      <c r="W90" s="27">
        <v>0.12</v>
      </c>
      <c r="X90" s="6"/>
      <c r="Y90" s="6"/>
    </row>
    <row r="91" spans="1:27" x14ac:dyDescent="0.25">
      <c r="A91" s="30" t="s">
        <v>39</v>
      </c>
      <c r="B91" s="16">
        <v>42243</v>
      </c>
      <c r="C91" s="8">
        <v>1036</v>
      </c>
      <c r="D91" s="29" t="s">
        <v>54</v>
      </c>
      <c r="E91" s="29" t="s">
        <v>55</v>
      </c>
      <c r="F91" s="40">
        <v>0.15819842343971158</v>
      </c>
      <c r="G91" s="41">
        <v>4.9000000000000004</v>
      </c>
      <c r="H91" s="27">
        <v>0.43550586505029731</v>
      </c>
      <c r="I91" s="28">
        <v>6.1</v>
      </c>
      <c r="J91" s="27">
        <v>0.42836642463963676</v>
      </c>
      <c r="K91" s="28">
        <v>6</v>
      </c>
      <c r="L91" s="28">
        <v>17.984369158462552</v>
      </c>
      <c r="M91" s="8">
        <v>505.1</v>
      </c>
      <c r="N91" s="27">
        <v>0.39388178897234305</v>
      </c>
      <c r="O91" s="28">
        <v>12.2</v>
      </c>
      <c r="P91" s="28">
        <v>4.3621980909136342</v>
      </c>
      <c r="Q91" s="8">
        <v>61.1</v>
      </c>
      <c r="R91" s="27">
        <v>0.02</v>
      </c>
      <c r="S91" s="27">
        <v>34.64</v>
      </c>
      <c r="T91" s="28">
        <v>28.32</v>
      </c>
      <c r="U91" s="27">
        <v>8.2799999999999994</v>
      </c>
      <c r="V91" s="27">
        <v>6.14</v>
      </c>
      <c r="W91" s="27">
        <v>0.21</v>
      </c>
      <c r="X91" s="6"/>
      <c r="Y91" s="6"/>
    </row>
    <row r="92" spans="1:27" x14ac:dyDescent="0.25">
      <c r="A92" s="30" t="s">
        <v>39</v>
      </c>
      <c r="B92" s="16">
        <v>42326</v>
      </c>
      <c r="C92" s="8">
        <v>1107</v>
      </c>
      <c r="D92" s="29" t="s">
        <v>54</v>
      </c>
      <c r="E92" s="29" t="s">
        <v>55</v>
      </c>
      <c r="F92" s="40">
        <v>0.1711125804551982</v>
      </c>
      <c r="G92" s="41">
        <v>5.3</v>
      </c>
      <c r="H92" s="27">
        <v>0.83531452804729156</v>
      </c>
      <c r="I92" s="28">
        <v>11.7</v>
      </c>
      <c r="J92" s="27">
        <v>0.40694810340765492</v>
      </c>
      <c r="K92" s="28">
        <v>5.7</v>
      </c>
      <c r="L92" s="28">
        <v>7.1887628847626006</v>
      </c>
      <c r="M92" s="8">
        <v>201.9</v>
      </c>
      <c r="N92" s="27">
        <v>0.47782380957300635</v>
      </c>
      <c r="O92" s="28">
        <v>14.8</v>
      </c>
      <c r="P92" s="28">
        <v>6.4112174887732296</v>
      </c>
      <c r="Q92" s="8">
        <v>89.8</v>
      </c>
      <c r="R92" s="27">
        <v>7.0000000000000007E-2</v>
      </c>
      <c r="S92" s="27">
        <v>34.630000000000003</v>
      </c>
      <c r="T92" s="28">
        <v>27.41</v>
      </c>
      <c r="U92" s="27">
        <v>8.27</v>
      </c>
      <c r="V92" s="27">
        <v>6.7</v>
      </c>
      <c r="W92" s="27">
        <v>0.17</v>
      </c>
      <c r="X92" s="6"/>
      <c r="Y92" s="6"/>
    </row>
    <row r="93" spans="1:27" x14ac:dyDescent="0.25">
      <c r="A93" s="30" t="s">
        <v>39</v>
      </c>
      <c r="B93" s="16">
        <v>42431</v>
      </c>
      <c r="C93" s="8">
        <v>948</v>
      </c>
      <c r="D93" s="29" t="s">
        <v>54</v>
      </c>
      <c r="E93" s="29" t="s">
        <v>55</v>
      </c>
      <c r="F93" s="40">
        <v>0.14851280567809655</v>
      </c>
      <c r="G93" s="41">
        <v>4.5999999999999996</v>
      </c>
      <c r="H93" s="27">
        <v>0.33555369930104878</v>
      </c>
      <c r="I93" s="28">
        <v>4.7</v>
      </c>
      <c r="J93" s="27">
        <v>0.32841425889038811</v>
      </c>
      <c r="K93" s="28">
        <v>4.5999999999999996</v>
      </c>
      <c r="L93" s="28">
        <v>1.2497552117640776</v>
      </c>
      <c r="M93" s="8">
        <v>35.1</v>
      </c>
      <c r="N93" s="27">
        <v>0.48105234882687803</v>
      </c>
      <c r="O93" s="28">
        <v>14.9</v>
      </c>
      <c r="P93" s="28">
        <v>5.0832815723903559</v>
      </c>
      <c r="Q93" s="8">
        <v>71.2</v>
      </c>
      <c r="R93" s="27">
        <v>0.09</v>
      </c>
      <c r="S93" s="27">
        <v>34.75</v>
      </c>
      <c r="T93" s="28">
        <v>25.23</v>
      </c>
      <c r="U93" s="27">
        <v>8.26</v>
      </c>
      <c r="V93" s="27">
        <v>5.79</v>
      </c>
      <c r="W93" s="27">
        <v>0.11</v>
      </c>
      <c r="X93" s="6"/>
      <c r="Y93" s="6"/>
    </row>
    <row r="94" spans="1:27" x14ac:dyDescent="0.25">
      <c r="A94" s="30" t="s">
        <v>39</v>
      </c>
      <c r="B94" s="16">
        <v>42494</v>
      </c>
      <c r="C94" s="8">
        <v>1046</v>
      </c>
      <c r="D94" s="29" t="s">
        <v>54</v>
      </c>
      <c r="E94" s="29" t="s">
        <v>55</v>
      </c>
      <c r="F94" s="40">
        <v>0.11945595239325159</v>
      </c>
      <c r="G94" s="41">
        <v>3.7</v>
      </c>
      <c r="H94" s="27">
        <v>0.59257355408483081</v>
      </c>
      <c r="I94" s="28">
        <v>8.3000000000000007</v>
      </c>
      <c r="J94" s="27">
        <v>0.2427409739624608</v>
      </c>
      <c r="K94" s="28">
        <v>3.4</v>
      </c>
      <c r="L94" s="28">
        <v>5.1521247618878068</v>
      </c>
      <c r="M94" s="8">
        <v>144.69999999999999</v>
      </c>
      <c r="N94" s="27">
        <v>0.48750942733462133</v>
      </c>
      <c r="O94" s="28">
        <v>15.1</v>
      </c>
      <c r="P94" s="28">
        <v>4.7191701114466644</v>
      </c>
      <c r="Q94" s="8">
        <v>66.099999999999994</v>
      </c>
      <c r="R94" s="27">
        <v>0.09</v>
      </c>
      <c r="S94" s="27">
        <v>34.54</v>
      </c>
      <c r="T94" s="28">
        <v>25.8</v>
      </c>
      <c r="U94" s="27">
        <v>8.19</v>
      </c>
      <c r="V94" s="27">
        <v>6.14</v>
      </c>
      <c r="W94" s="27">
        <v>0</v>
      </c>
      <c r="X94" s="6"/>
      <c r="Y94" s="6"/>
      <c r="Z94" s="43"/>
      <c r="AA94" s="43"/>
    </row>
    <row r="95" spans="1:27" x14ac:dyDescent="0.25">
      <c r="A95" s="44" t="s">
        <v>39</v>
      </c>
      <c r="B95" s="38">
        <v>42558</v>
      </c>
      <c r="C95" s="42">
        <v>1049</v>
      </c>
      <c r="D95" s="29" t="s">
        <v>54</v>
      </c>
      <c r="E95" s="29" t="s">
        <v>55</v>
      </c>
      <c r="F95" s="40">
        <v>0.15496988418583987</v>
      </c>
      <c r="G95" s="41">
        <v>4.8</v>
      </c>
      <c r="H95" s="40">
        <v>0.42122698422897614</v>
      </c>
      <c r="I95" s="41">
        <v>5.9</v>
      </c>
      <c r="J95" s="40">
        <v>0.59257355408483081</v>
      </c>
      <c r="K95" s="41">
        <v>8.3000000000000007</v>
      </c>
      <c r="L95" s="41">
        <v>8.456320877321037</v>
      </c>
      <c r="M95" s="42">
        <v>237.5</v>
      </c>
      <c r="N95" s="40">
        <v>0.45845257404977635</v>
      </c>
      <c r="O95" s="41">
        <v>14.2</v>
      </c>
      <c r="P95" s="41">
        <v>3.61255684779427</v>
      </c>
      <c r="Q95" s="42">
        <v>50.6</v>
      </c>
      <c r="R95" s="40">
        <v>0.09</v>
      </c>
      <c r="S95" s="40">
        <v>34.380000000000003</v>
      </c>
      <c r="T95" s="41">
        <v>26.59</v>
      </c>
      <c r="U95" s="40">
        <v>8.32</v>
      </c>
      <c r="V95" s="40">
        <v>6.75</v>
      </c>
      <c r="W95" s="40">
        <v>0.2</v>
      </c>
      <c r="X95" s="6"/>
      <c r="Y95" s="6"/>
    </row>
    <row r="96" spans="1:27" x14ac:dyDescent="0.25">
      <c r="A96" s="44" t="s">
        <v>39</v>
      </c>
      <c r="B96" s="38">
        <v>42725</v>
      </c>
      <c r="C96" s="42">
        <v>1115</v>
      </c>
      <c r="D96" s="29" t="s">
        <v>54</v>
      </c>
      <c r="E96" s="29" t="s">
        <v>55</v>
      </c>
      <c r="F96" s="40">
        <v>4.8428088808074969E-2</v>
      </c>
      <c r="G96" s="41">
        <v>1.5</v>
      </c>
      <c r="H96" s="40">
        <v>0.26415929519444264</v>
      </c>
      <c r="I96" s="41">
        <v>3.7</v>
      </c>
      <c r="J96" s="40">
        <v>6.4254963695945508E-2</v>
      </c>
      <c r="K96" s="41">
        <v>0.9</v>
      </c>
      <c r="L96" s="41">
        <v>1.9333819942675046</v>
      </c>
      <c r="M96" s="42">
        <v>54.3</v>
      </c>
      <c r="N96" s="40">
        <v>0.34545370016426807</v>
      </c>
      <c r="O96" s="41">
        <v>10.7</v>
      </c>
      <c r="P96" s="41">
        <v>3.2912820293145422</v>
      </c>
      <c r="Q96" s="42">
        <v>46.1</v>
      </c>
      <c r="R96" s="40">
        <v>0.03</v>
      </c>
      <c r="S96" s="40">
        <v>34.619999999999997</v>
      </c>
      <c r="T96" s="41">
        <v>25.56</v>
      </c>
      <c r="U96" s="40">
        <v>8.2899999999999991</v>
      </c>
      <c r="V96" s="40">
        <v>5.86</v>
      </c>
      <c r="W96" s="40">
        <v>0.13</v>
      </c>
      <c r="X96" s="6"/>
      <c r="Y96" s="6"/>
    </row>
    <row r="97" spans="1:25" x14ac:dyDescent="0.25">
      <c r="A97" s="44" t="s">
        <v>39</v>
      </c>
      <c r="B97" s="38">
        <v>42795</v>
      </c>
      <c r="C97" s="42">
        <v>1155</v>
      </c>
      <c r="D97" s="29" t="s">
        <v>54</v>
      </c>
      <c r="E97" s="29" t="s">
        <v>55</v>
      </c>
      <c r="F97" s="40">
        <v>4.8428088808074969E-2</v>
      </c>
      <c r="G97" s="41">
        <v>1.5</v>
      </c>
      <c r="H97" s="40">
        <v>0.77105956435134615</v>
      </c>
      <c r="I97" s="41">
        <v>10.8</v>
      </c>
      <c r="J97" s="40">
        <v>8.5673284927927348E-2</v>
      </c>
      <c r="K97" s="41">
        <v>1.2</v>
      </c>
      <c r="L97" s="41">
        <v>5.6577237364476334</v>
      </c>
      <c r="M97" s="42">
        <v>158.9</v>
      </c>
      <c r="N97" s="40">
        <v>0.31316830762555142</v>
      </c>
      <c r="O97" s="41">
        <v>9.6999999999999993</v>
      </c>
      <c r="P97" s="41">
        <v>5.1975126189609258</v>
      </c>
      <c r="Q97" s="42">
        <v>72.8</v>
      </c>
      <c r="R97" s="40">
        <v>0.1</v>
      </c>
      <c r="S97" s="40">
        <v>34.6</v>
      </c>
      <c r="T97" s="41">
        <v>24.56</v>
      </c>
      <c r="U97" s="40">
        <v>8.26</v>
      </c>
      <c r="V97" s="40">
        <v>5.83</v>
      </c>
      <c r="W97" s="40">
        <v>0.18</v>
      </c>
      <c r="X97" s="6"/>
      <c r="Y97" s="6"/>
    </row>
    <row r="98" spans="1:25" x14ac:dyDescent="0.25">
      <c r="A98" s="44" t="s">
        <v>39</v>
      </c>
      <c r="B98" s="38">
        <v>42865</v>
      </c>
      <c r="C98" s="42">
        <v>1144</v>
      </c>
      <c r="D98" s="29" t="s">
        <v>54</v>
      </c>
      <c r="E98" s="29" t="s">
        <v>55</v>
      </c>
      <c r="F98" s="40">
        <v>4.51995495542033E-2</v>
      </c>
      <c r="G98" s="41">
        <v>1.4</v>
      </c>
      <c r="H98" s="40">
        <v>0.19990433149849712</v>
      </c>
      <c r="I98" s="41">
        <v>2.8</v>
      </c>
      <c r="J98" s="40">
        <v>0.15706768903453347</v>
      </c>
      <c r="K98" s="41">
        <v>2.2000000000000002</v>
      </c>
      <c r="L98" s="41">
        <v>1.9689875558562246</v>
      </c>
      <c r="M98" s="42">
        <v>55.3</v>
      </c>
      <c r="N98" s="40">
        <v>0.23245482627875985</v>
      </c>
      <c r="O98" s="41">
        <v>7.2</v>
      </c>
      <c r="P98" s="41">
        <v>2.6415929519444266</v>
      </c>
      <c r="Q98" s="42">
        <v>37</v>
      </c>
      <c r="R98" s="40">
        <v>7.0000000000000007E-2</v>
      </c>
      <c r="S98" s="40">
        <v>34.840000000000003</v>
      </c>
      <c r="T98" s="41">
        <v>25.84</v>
      </c>
      <c r="U98" s="40">
        <v>8.24</v>
      </c>
      <c r="V98" s="40">
        <v>4.25</v>
      </c>
      <c r="W98" s="40">
        <v>0.09</v>
      </c>
      <c r="X98" s="6"/>
      <c r="Y98" s="6"/>
    </row>
    <row r="99" spans="1:25" x14ac:dyDescent="0.25">
      <c r="A99" s="44" t="s">
        <v>39</v>
      </c>
      <c r="B99" s="38">
        <v>43006</v>
      </c>
      <c r="C99" s="42">
        <v>1039</v>
      </c>
      <c r="D99" s="29" t="s">
        <v>54</v>
      </c>
      <c r="E99" s="29" t="s">
        <v>55</v>
      </c>
      <c r="F99" s="40">
        <v>0.1743411197090699</v>
      </c>
      <c r="G99" s="41">
        <v>5.4</v>
      </c>
      <c r="H99" s="40">
        <v>0.46406362669293977</v>
      </c>
      <c r="I99" s="41">
        <v>6.5</v>
      </c>
      <c r="J99" s="40">
        <v>0.27129873560510326</v>
      </c>
      <c r="K99" s="41">
        <v>3.8</v>
      </c>
      <c r="L99" s="41">
        <v>3.8240373146285451</v>
      </c>
      <c r="M99" s="42">
        <v>107.4</v>
      </c>
      <c r="N99" s="40">
        <v>0.39388178897234305</v>
      </c>
      <c r="O99" s="41">
        <v>12.2</v>
      </c>
      <c r="P99" s="41">
        <v>3.84815838134607</v>
      </c>
      <c r="Q99" s="42">
        <v>53.9</v>
      </c>
      <c r="R99" s="40">
        <v>0.1</v>
      </c>
      <c r="S99" s="40">
        <v>34.72</v>
      </c>
      <c r="T99" s="41">
        <v>27.63</v>
      </c>
      <c r="U99" s="40">
        <v>8.18</v>
      </c>
      <c r="V99" s="40">
        <v>4.76</v>
      </c>
      <c r="W99" s="40">
        <v>0</v>
      </c>
      <c r="X99" s="6"/>
      <c r="Y99" s="6"/>
    </row>
    <row r="100" spans="1:25" x14ac:dyDescent="0.25">
      <c r="A100" s="44" t="s">
        <v>39</v>
      </c>
      <c r="B100" s="38">
        <v>43069</v>
      </c>
      <c r="C100" s="42">
        <v>1023</v>
      </c>
      <c r="D100" s="29" t="s">
        <v>54</v>
      </c>
      <c r="E100" s="29" t="s">
        <v>55</v>
      </c>
      <c r="F100" s="40">
        <v>0.11945595239325159</v>
      </c>
      <c r="G100" s="41">
        <v>3.7</v>
      </c>
      <c r="H100" s="40">
        <v>0.72822292188738236</v>
      </c>
      <c r="I100" s="41">
        <v>10.199999999999999</v>
      </c>
      <c r="J100" s="40">
        <v>0.5354580307995459</v>
      </c>
      <c r="K100" s="41">
        <v>7.5</v>
      </c>
      <c r="L100" s="41">
        <v>3.9237328870769614</v>
      </c>
      <c r="M100" s="42">
        <v>110.2</v>
      </c>
      <c r="N100" s="40">
        <v>0.36482493568749808</v>
      </c>
      <c r="O100" s="41">
        <v>11.3</v>
      </c>
      <c r="P100" s="41">
        <v>3.0628199361734025</v>
      </c>
      <c r="Q100" s="42">
        <v>42.9</v>
      </c>
      <c r="R100" s="40">
        <v>0.1</v>
      </c>
      <c r="S100" s="40">
        <v>35.119999999999997</v>
      </c>
      <c r="T100" s="41">
        <v>26.23</v>
      </c>
      <c r="U100" s="40">
        <v>8.24</v>
      </c>
      <c r="V100" s="40">
        <v>5.66</v>
      </c>
      <c r="W100" s="40">
        <v>0</v>
      </c>
      <c r="X100" s="6"/>
      <c r="Y100" s="6"/>
    </row>
    <row r="101" spans="1:25" x14ac:dyDescent="0.25">
      <c r="X101" s="43"/>
      <c r="Y101" s="43"/>
    </row>
    <row r="102" spans="1:25" x14ac:dyDescent="0.25">
      <c r="X102" s="43"/>
      <c r="Y102" s="43"/>
    </row>
    <row r="103" spans="1:25" x14ac:dyDescent="0.25">
      <c r="X103" s="43"/>
      <c r="Y103" s="43"/>
    </row>
    <row r="105" spans="1:25" ht="15.75" x14ac:dyDescent="0.3">
      <c r="F105" s="50" t="s">
        <v>3</v>
      </c>
      <c r="G105" s="50"/>
      <c r="H105" s="50" t="s">
        <v>4</v>
      </c>
      <c r="I105" s="50"/>
      <c r="J105" s="50" t="s">
        <v>5</v>
      </c>
      <c r="K105" s="50"/>
      <c r="L105" s="50" t="s">
        <v>6</v>
      </c>
      <c r="M105" s="50"/>
      <c r="N105" s="50" t="s">
        <v>7</v>
      </c>
      <c r="O105" s="50"/>
      <c r="P105" s="50" t="s">
        <v>8</v>
      </c>
      <c r="Q105" s="50"/>
    </row>
    <row r="106" spans="1:25" x14ac:dyDescent="0.25">
      <c r="F106" s="4" t="s">
        <v>21</v>
      </c>
      <c r="G106" s="4" t="s">
        <v>22</v>
      </c>
      <c r="H106" s="4" t="s">
        <v>21</v>
      </c>
      <c r="I106" s="4" t="s">
        <v>23</v>
      </c>
      <c r="J106" s="4" t="s">
        <v>21</v>
      </c>
      <c r="K106" s="4" t="s">
        <v>23</v>
      </c>
      <c r="L106" s="4" t="s">
        <v>21</v>
      </c>
      <c r="M106" s="4" t="s">
        <v>24</v>
      </c>
      <c r="N106" s="4" t="s">
        <v>21</v>
      </c>
      <c r="O106" s="4" t="s">
        <v>22</v>
      </c>
      <c r="P106" s="4" t="s">
        <v>21</v>
      </c>
      <c r="Q106" s="4" t="s">
        <v>23</v>
      </c>
    </row>
    <row r="107" spans="1:25" x14ac:dyDescent="0.25">
      <c r="A107" s="6" t="s">
        <v>49</v>
      </c>
      <c r="F107" s="4"/>
      <c r="G107" s="49">
        <v>5</v>
      </c>
      <c r="H107" s="49"/>
      <c r="I107" s="49">
        <v>4.5</v>
      </c>
      <c r="J107" s="49"/>
      <c r="K107" s="49">
        <v>2.5</v>
      </c>
      <c r="L107" s="49"/>
      <c r="M107" s="49"/>
      <c r="N107" s="49"/>
      <c r="O107" s="49">
        <v>12.5</v>
      </c>
      <c r="P107" s="49"/>
      <c r="Q107" s="49">
        <v>100</v>
      </c>
    </row>
    <row r="108" spans="1:25" x14ac:dyDescent="0.25">
      <c r="A108" s="6" t="s">
        <v>50</v>
      </c>
      <c r="G108" s="6">
        <f>GEOMEAN(G3:G100)</f>
        <v>3.6411413220716269</v>
      </c>
      <c r="I108" s="6">
        <f>GEOMEAN(I3:I100)</f>
        <v>6.9675359491502995</v>
      </c>
      <c r="K108" s="6">
        <f>GEOMEAN(K3:K100)</f>
        <v>2.8543384190420507</v>
      </c>
      <c r="O108" s="6">
        <f>GEOMEAN(O3:O100)</f>
        <v>11.390616140380544</v>
      </c>
      <c r="Q108" s="6">
        <f>GEOMEAN(Q3:Q100)</f>
        <v>72.120874585328494</v>
      </c>
    </row>
    <row r="109" spans="1:25" x14ac:dyDescent="0.25">
      <c r="A109" s="6" t="s">
        <v>51</v>
      </c>
      <c r="G109" s="6">
        <f>GEOMEAN(G91:G98)</f>
        <v>3.0069271892031573</v>
      </c>
      <c r="I109" s="6">
        <f>GEOMEAN(I91:I98)</f>
        <v>6.0679346680801522</v>
      </c>
      <c r="K109" s="6">
        <f>GEOMEAN(K91:K98)</f>
        <v>3.1834528573656011</v>
      </c>
      <c r="O109" s="6">
        <f>GEOMEAN(O91:O98)</f>
        <v>12.003838376625744</v>
      </c>
      <c r="Q109" s="6">
        <f>GEOMEAN(Q91:Q98)</f>
        <v>59.741062624249466</v>
      </c>
    </row>
  </sheetData>
  <mergeCells count="12">
    <mergeCell ref="N105:O105"/>
    <mergeCell ref="P105:Q105"/>
    <mergeCell ref="F1:G1"/>
    <mergeCell ref="F105:G105"/>
    <mergeCell ref="H105:I105"/>
    <mergeCell ref="J105:K105"/>
    <mergeCell ref="L105:M105"/>
    <mergeCell ref="H1:I1"/>
    <mergeCell ref="J1:K1"/>
    <mergeCell ref="L1:M1"/>
    <mergeCell ref="N1:O1"/>
    <mergeCell ref="P1:Q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09"/>
  <sheetViews>
    <sheetView topLeftCell="A85" workbookViewId="0">
      <selection activeCell="E100" sqref="D59:E100"/>
    </sheetView>
  </sheetViews>
  <sheetFormatPr defaultRowHeight="15" x14ac:dyDescent="0.25"/>
  <cols>
    <col min="1" max="3" width="9.140625" style="6"/>
    <col min="4" max="4" width="14.85546875" style="6" customWidth="1"/>
    <col min="5" max="5" width="15.28515625" style="6" customWidth="1"/>
    <col min="6" max="51" width="9.140625" style="6"/>
  </cols>
  <sheetData>
    <row r="1" spans="1:23" ht="15.75" x14ac:dyDescent="0.3">
      <c r="A1" s="1" t="s">
        <v>0</v>
      </c>
      <c r="B1" s="2" t="s">
        <v>1</v>
      </c>
      <c r="C1" s="3" t="s">
        <v>2</v>
      </c>
      <c r="D1" s="3" t="s">
        <v>46</v>
      </c>
      <c r="E1" s="3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3" t="s">
        <v>11</v>
      </c>
      <c r="S1" s="5" t="s">
        <v>12</v>
      </c>
      <c r="T1" s="5" t="s">
        <v>13</v>
      </c>
      <c r="U1" s="5" t="s">
        <v>14</v>
      </c>
      <c r="V1" s="3" t="s">
        <v>15</v>
      </c>
      <c r="W1" s="3" t="s">
        <v>16</v>
      </c>
    </row>
    <row r="2" spans="1:23" x14ac:dyDescent="0.25">
      <c r="A2" s="1"/>
      <c r="B2" s="2" t="s">
        <v>19</v>
      </c>
      <c r="C2" s="3" t="s">
        <v>20</v>
      </c>
      <c r="D2" s="3" t="s">
        <v>47</v>
      </c>
      <c r="E2" s="3" t="s">
        <v>48</v>
      </c>
      <c r="F2" s="3" t="s">
        <v>21</v>
      </c>
      <c r="G2" s="3" t="s">
        <v>22</v>
      </c>
      <c r="H2" s="3" t="s">
        <v>21</v>
      </c>
      <c r="I2" s="3" t="s">
        <v>23</v>
      </c>
      <c r="J2" s="3" t="s">
        <v>21</v>
      </c>
      <c r="K2" s="3" t="s">
        <v>23</v>
      </c>
      <c r="L2" s="3" t="s">
        <v>21</v>
      </c>
      <c r="M2" s="3" t="s">
        <v>24</v>
      </c>
      <c r="N2" s="3" t="s">
        <v>21</v>
      </c>
      <c r="O2" s="3" t="s">
        <v>22</v>
      </c>
      <c r="P2" s="3" t="s">
        <v>21</v>
      </c>
      <c r="Q2" s="3" t="s">
        <v>23</v>
      </c>
      <c r="R2" s="3" t="s">
        <v>26</v>
      </c>
      <c r="S2" s="5" t="s">
        <v>27</v>
      </c>
      <c r="T2" s="5" t="s">
        <v>28</v>
      </c>
      <c r="U2" s="5"/>
      <c r="V2" s="3" t="s">
        <v>29</v>
      </c>
      <c r="W2" s="3" t="s">
        <v>30</v>
      </c>
    </row>
    <row r="3" spans="1:23" x14ac:dyDescent="0.25">
      <c r="A3" s="1" t="s">
        <v>40</v>
      </c>
      <c r="B3" s="7">
        <v>34176</v>
      </c>
      <c r="C3" s="8">
        <v>1141</v>
      </c>
      <c r="D3" s="8"/>
      <c r="E3" s="8"/>
      <c r="F3" s="9">
        <v>0.11</v>
      </c>
      <c r="G3" s="10">
        <v>3.4071135999999997</v>
      </c>
      <c r="H3" s="9">
        <v>0.11</v>
      </c>
      <c r="I3" s="10">
        <v>1.540737</v>
      </c>
      <c r="J3" s="9">
        <v>0.33</v>
      </c>
      <c r="K3" s="10">
        <v>4.6222110000000001</v>
      </c>
      <c r="L3" s="28">
        <v>2.2999999999999998</v>
      </c>
      <c r="M3" s="8">
        <v>64.596649999999997</v>
      </c>
      <c r="N3" s="27"/>
      <c r="O3" s="27"/>
      <c r="P3" s="27"/>
      <c r="Q3" s="27"/>
      <c r="R3" s="9">
        <v>0.06</v>
      </c>
      <c r="S3" s="5">
        <v>34.432000000000002</v>
      </c>
      <c r="T3" s="28">
        <v>27</v>
      </c>
      <c r="U3" s="5"/>
      <c r="V3" s="27"/>
      <c r="W3" s="27"/>
    </row>
    <row r="4" spans="1:23" x14ac:dyDescent="0.25">
      <c r="A4" s="1" t="s">
        <v>40</v>
      </c>
      <c r="B4" s="7">
        <v>34309</v>
      </c>
      <c r="C4" s="8">
        <v>926</v>
      </c>
      <c r="D4" s="8"/>
      <c r="E4" s="8"/>
      <c r="F4" s="9">
        <v>7.0000000000000007E-2</v>
      </c>
      <c r="G4" s="10">
        <v>2.1681632</v>
      </c>
      <c r="H4" s="9">
        <v>0.44</v>
      </c>
      <c r="I4" s="10">
        <v>6.1629480000000001</v>
      </c>
      <c r="J4" s="9">
        <v>0.13</v>
      </c>
      <c r="K4" s="10">
        <v>1.8208710000000001</v>
      </c>
      <c r="L4" s="28">
        <v>3.99</v>
      </c>
      <c r="M4" s="8">
        <v>112.06114500000001</v>
      </c>
      <c r="N4" s="27"/>
      <c r="O4" s="27"/>
      <c r="P4" s="27"/>
      <c r="Q4" s="27"/>
      <c r="R4" s="9">
        <v>0.09</v>
      </c>
      <c r="S4" s="5">
        <v>34.762999999999998</v>
      </c>
      <c r="T4" s="28">
        <v>25.7</v>
      </c>
      <c r="U4" s="5"/>
      <c r="V4" s="27"/>
      <c r="W4" s="27"/>
    </row>
    <row r="5" spans="1:23" x14ac:dyDescent="0.25">
      <c r="A5" s="1" t="s">
        <v>40</v>
      </c>
      <c r="B5" s="7">
        <v>34400</v>
      </c>
      <c r="C5" s="8">
        <v>856</v>
      </c>
      <c r="D5" s="8"/>
      <c r="E5" s="8"/>
      <c r="F5" s="9">
        <v>0.22</v>
      </c>
      <c r="G5" s="10">
        <v>6.8142271999999995</v>
      </c>
      <c r="H5" s="9">
        <v>0.8</v>
      </c>
      <c r="I5" s="10">
        <v>11.205360000000001</v>
      </c>
      <c r="J5" s="9">
        <v>0.22</v>
      </c>
      <c r="K5" s="10">
        <v>3.081474</v>
      </c>
      <c r="L5" s="28">
        <v>10.25</v>
      </c>
      <c r="M5" s="8">
        <v>287.876375</v>
      </c>
      <c r="N5" s="27"/>
      <c r="O5" s="27"/>
      <c r="P5" s="27"/>
      <c r="Q5" s="27"/>
      <c r="R5" s="9">
        <v>0.09</v>
      </c>
      <c r="S5" s="5">
        <v>34.014000000000003</v>
      </c>
      <c r="T5" s="28">
        <v>24.85</v>
      </c>
      <c r="U5" s="5"/>
      <c r="V5" s="27"/>
      <c r="W5" s="27"/>
    </row>
    <row r="6" spans="1:23" x14ac:dyDescent="0.25">
      <c r="A6" s="1" t="s">
        <v>40</v>
      </c>
      <c r="B6" s="13">
        <v>34500</v>
      </c>
      <c r="C6" s="8">
        <v>901</v>
      </c>
      <c r="D6" s="8"/>
      <c r="E6" s="8"/>
      <c r="F6" s="9">
        <v>0.21</v>
      </c>
      <c r="G6" s="10">
        <v>6.5044895999999994</v>
      </c>
      <c r="H6" s="9">
        <v>0.25</v>
      </c>
      <c r="I6" s="10">
        <v>3.5016750000000001</v>
      </c>
      <c r="J6" s="9">
        <v>0.12</v>
      </c>
      <c r="K6" s="10">
        <v>1.680804</v>
      </c>
      <c r="L6" s="28">
        <v>3.99</v>
      </c>
      <c r="M6" s="8">
        <v>112.06114500000001</v>
      </c>
      <c r="N6" s="27"/>
      <c r="O6" s="27"/>
      <c r="P6" s="27"/>
      <c r="Q6" s="27"/>
      <c r="R6" s="9">
        <v>0.09</v>
      </c>
      <c r="S6" s="5">
        <v>34.481000000000002</v>
      </c>
      <c r="T6" s="28">
        <v>25.6</v>
      </c>
      <c r="U6" s="5"/>
      <c r="V6" s="27"/>
      <c r="W6" s="27"/>
    </row>
    <row r="7" spans="1:23" x14ac:dyDescent="0.25">
      <c r="A7" s="1" t="s">
        <v>40</v>
      </c>
      <c r="B7" s="13">
        <v>34586</v>
      </c>
      <c r="C7" s="8">
        <v>849</v>
      </c>
      <c r="D7" s="8"/>
      <c r="E7" s="8"/>
      <c r="F7" s="9">
        <v>0.08</v>
      </c>
      <c r="G7" s="10">
        <v>2.4779008</v>
      </c>
      <c r="H7" s="9">
        <v>0.33</v>
      </c>
      <c r="I7" s="10">
        <v>4.6222110000000001</v>
      </c>
      <c r="J7" s="9">
        <v>0.18</v>
      </c>
      <c r="K7" s="10">
        <v>2.5212059999999998</v>
      </c>
      <c r="L7" s="28">
        <v>5.71</v>
      </c>
      <c r="M7" s="8">
        <v>160.36820499999999</v>
      </c>
      <c r="N7" s="27"/>
      <c r="O7" s="27"/>
      <c r="P7" s="27"/>
      <c r="Q7" s="27"/>
      <c r="R7" s="9">
        <v>0.11</v>
      </c>
      <c r="S7" s="5">
        <v>34.475999999999999</v>
      </c>
      <c r="T7" s="28">
        <v>27.5</v>
      </c>
      <c r="U7" s="5"/>
      <c r="V7" s="27"/>
      <c r="W7" s="27"/>
    </row>
    <row r="8" spans="1:23" x14ac:dyDescent="0.25">
      <c r="A8" s="1" t="s">
        <v>40</v>
      </c>
      <c r="B8" s="13">
        <v>34652</v>
      </c>
      <c r="C8" s="8">
        <v>803</v>
      </c>
      <c r="D8" s="8"/>
      <c r="E8" s="8"/>
      <c r="F8" s="9">
        <v>0.15</v>
      </c>
      <c r="G8" s="10">
        <v>4.646064</v>
      </c>
      <c r="H8" s="9">
        <v>0.67</v>
      </c>
      <c r="I8" s="10">
        <v>9.3844890000000003</v>
      </c>
      <c r="J8" s="9">
        <v>0.55000000000000004</v>
      </c>
      <c r="K8" s="10">
        <v>7.703685000000001</v>
      </c>
      <c r="L8" s="28">
        <v>8.94</v>
      </c>
      <c r="M8" s="8">
        <v>251.08436999999998</v>
      </c>
      <c r="N8" s="27"/>
      <c r="O8" s="27"/>
      <c r="P8" s="27"/>
      <c r="Q8" s="27"/>
      <c r="R8" s="9">
        <v>0.09</v>
      </c>
      <c r="S8" s="5">
        <v>34.445999999999998</v>
      </c>
      <c r="T8" s="28">
        <v>26</v>
      </c>
      <c r="U8" s="5"/>
      <c r="V8" s="27"/>
      <c r="W8" s="27"/>
    </row>
    <row r="9" spans="1:23" x14ac:dyDescent="0.25">
      <c r="A9" s="1" t="s">
        <v>40</v>
      </c>
      <c r="B9" s="13">
        <v>34780</v>
      </c>
      <c r="C9" s="8">
        <v>828</v>
      </c>
      <c r="D9" s="8"/>
      <c r="E9" s="8"/>
      <c r="F9" s="9">
        <v>0.16</v>
      </c>
      <c r="G9" s="10">
        <v>4.9558016</v>
      </c>
      <c r="H9" s="9">
        <v>0.26</v>
      </c>
      <c r="I9" s="10">
        <v>3.6417420000000003</v>
      </c>
      <c r="J9" s="9">
        <v>0.32</v>
      </c>
      <c r="K9" s="10">
        <v>4.4821439999999999</v>
      </c>
      <c r="L9" s="28">
        <v>4.9400000000000004</v>
      </c>
      <c r="M9" s="8">
        <v>138.74237000000002</v>
      </c>
      <c r="N9" s="27"/>
      <c r="O9" s="27"/>
      <c r="P9" s="27"/>
      <c r="Q9" s="27"/>
      <c r="R9" s="9">
        <v>0.09</v>
      </c>
      <c r="S9" s="5">
        <v>34.143000000000001</v>
      </c>
      <c r="T9" s="28">
        <v>25.1</v>
      </c>
      <c r="U9" s="5"/>
      <c r="V9" s="27"/>
      <c r="W9" s="27"/>
    </row>
    <row r="10" spans="1:23" x14ac:dyDescent="0.25">
      <c r="A10" s="1" t="s">
        <v>40</v>
      </c>
      <c r="B10" s="7">
        <v>34870</v>
      </c>
      <c r="C10" s="8">
        <v>828</v>
      </c>
      <c r="D10" s="8"/>
      <c r="E10" s="8"/>
      <c r="F10" s="9">
        <v>0.12</v>
      </c>
      <c r="G10" s="10">
        <v>3.7168511999999998</v>
      </c>
      <c r="H10" s="9">
        <v>0.23</v>
      </c>
      <c r="I10" s="10">
        <v>3.2215410000000002</v>
      </c>
      <c r="J10" s="9">
        <v>0.14000000000000001</v>
      </c>
      <c r="K10" s="10">
        <v>1.9609380000000003</v>
      </c>
      <c r="L10" s="28">
        <v>3.78</v>
      </c>
      <c r="M10" s="8">
        <v>106.16319</v>
      </c>
      <c r="N10" s="27"/>
      <c r="O10" s="27"/>
      <c r="P10" s="27"/>
      <c r="Q10" s="27"/>
      <c r="R10" s="9">
        <v>7.0000000000000007E-2</v>
      </c>
      <c r="S10" s="5">
        <v>34.398000000000003</v>
      </c>
      <c r="T10" s="28">
        <v>26.2</v>
      </c>
      <c r="U10" s="5"/>
      <c r="V10" s="27"/>
      <c r="W10" s="27"/>
    </row>
    <row r="11" spans="1:23" x14ac:dyDescent="0.25">
      <c r="A11" s="1" t="s">
        <v>40</v>
      </c>
      <c r="B11" s="7">
        <v>34968</v>
      </c>
      <c r="C11" s="8">
        <v>941</v>
      </c>
      <c r="D11" s="8"/>
      <c r="E11" s="8"/>
      <c r="F11" s="9">
        <v>0.13</v>
      </c>
      <c r="G11" s="10">
        <v>4.0265887999999999</v>
      </c>
      <c r="H11" s="9">
        <v>0.78</v>
      </c>
      <c r="I11" s="10">
        <v>10.925226</v>
      </c>
      <c r="J11" s="9">
        <v>0.47</v>
      </c>
      <c r="K11" s="10">
        <v>6.5831489999999997</v>
      </c>
      <c r="L11" s="28">
        <v>12.04</v>
      </c>
      <c r="M11" s="8">
        <v>338.14941999999996</v>
      </c>
      <c r="N11" s="27"/>
      <c r="O11" s="27"/>
      <c r="P11" s="27"/>
      <c r="Q11" s="27"/>
      <c r="R11" s="9">
        <v>0.13</v>
      </c>
      <c r="S11" s="5">
        <v>34.220999999999997</v>
      </c>
      <c r="T11" s="28">
        <v>27</v>
      </c>
      <c r="U11" s="5"/>
      <c r="V11" s="27"/>
      <c r="W11" s="27"/>
    </row>
    <row r="12" spans="1:23" x14ac:dyDescent="0.25">
      <c r="A12" s="1" t="s">
        <v>40</v>
      </c>
      <c r="B12" s="7">
        <v>35017</v>
      </c>
      <c r="C12" s="8">
        <v>1103</v>
      </c>
      <c r="D12" s="8"/>
      <c r="E12" s="8"/>
      <c r="F12" s="9">
        <v>0.12</v>
      </c>
      <c r="G12" s="10">
        <v>3.7168511999999998</v>
      </c>
      <c r="H12" s="9">
        <v>0.32</v>
      </c>
      <c r="I12" s="10">
        <v>4.4821439999999999</v>
      </c>
      <c r="J12" s="9">
        <v>0.57999999999999996</v>
      </c>
      <c r="K12" s="10">
        <v>8.1238859999999988</v>
      </c>
      <c r="L12" s="28">
        <v>4.75</v>
      </c>
      <c r="M12" s="8">
        <v>133.406125</v>
      </c>
      <c r="N12" s="27"/>
      <c r="O12" s="27"/>
      <c r="P12" s="27"/>
      <c r="Q12" s="27"/>
      <c r="R12" s="9">
        <v>0.09</v>
      </c>
      <c r="S12" s="5">
        <v>34.256</v>
      </c>
      <c r="T12" s="28">
        <v>26.9</v>
      </c>
      <c r="U12" s="5"/>
      <c r="V12" s="27"/>
      <c r="W12" s="27"/>
    </row>
    <row r="13" spans="1:23" x14ac:dyDescent="0.25">
      <c r="A13" s="1" t="s">
        <v>40</v>
      </c>
      <c r="B13" s="7">
        <v>35136</v>
      </c>
      <c r="C13" s="8">
        <v>1127</v>
      </c>
      <c r="D13" s="8"/>
      <c r="E13" s="8"/>
      <c r="F13" s="9">
        <v>0.14000000000000001</v>
      </c>
      <c r="G13" s="10">
        <v>4.3363263999999999</v>
      </c>
      <c r="H13" s="9">
        <v>0.19</v>
      </c>
      <c r="I13" s="10">
        <v>2.661273</v>
      </c>
      <c r="J13" s="9">
        <v>0.5</v>
      </c>
      <c r="K13" s="10">
        <v>7.0033500000000002</v>
      </c>
      <c r="L13" s="28">
        <v>3.82</v>
      </c>
      <c r="M13" s="8">
        <v>107.28661</v>
      </c>
      <c r="N13" s="27"/>
      <c r="O13" s="27"/>
      <c r="P13" s="27"/>
      <c r="Q13" s="27"/>
      <c r="R13" s="9">
        <v>0.06</v>
      </c>
      <c r="S13" s="5">
        <v>34.134999999999998</v>
      </c>
      <c r="T13" s="28">
        <v>25.5</v>
      </c>
      <c r="U13" s="5"/>
      <c r="V13" s="27"/>
      <c r="W13" s="27"/>
    </row>
    <row r="14" spans="1:23" x14ac:dyDescent="0.25">
      <c r="A14" s="1" t="s">
        <v>40</v>
      </c>
      <c r="B14" s="7">
        <v>35199</v>
      </c>
      <c r="C14" s="8">
        <v>1121</v>
      </c>
      <c r="D14" s="8"/>
      <c r="E14" s="8"/>
      <c r="F14" s="9">
        <v>0.13</v>
      </c>
      <c r="G14" s="10">
        <v>4.0265887999999999</v>
      </c>
      <c r="H14" s="9">
        <v>0.37</v>
      </c>
      <c r="I14" s="10">
        <v>5.1824789999999998</v>
      </c>
      <c r="J14" s="9">
        <v>0.22</v>
      </c>
      <c r="K14" s="10">
        <v>3.081474</v>
      </c>
      <c r="L14" s="28">
        <v>7.74</v>
      </c>
      <c r="M14" s="8">
        <v>217.38177000000002</v>
      </c>
      <c r="N14" s="27"/>
      <c r="O14" s="27"/>
      <c r="P14" s="27"/>
      <c r="Q14" s="27"/>
      <c r="R14" s="9">
        <v>0.08</v>
      </c>
      <c r="S14" s="5">
        <v>34.161000000000001</v>
      </c>
      <c r="T14" s="28">
        <v>27.4</v>
      </c>
      <c r="U14" s="5"/>
      <c r="V14" s="27"/>
      <c r="W14" s="27"/>
    </row>
    <row r="15" spans="1:23" x14ac:dyDescent="0.25">
      <c r="A15" s="1" t="s">
        <v>40</v>
      </c>
      <c r="B15" s="7">
        <v>35277</v>
      </c>
      <c r="C15" s="8">
        <v>1150</v>
      </c>
      <c r="D15" s="8"/>
      <c r="E15" s="8"/>
      <c r="F15" s="9">
        <v>0.13</v>
      </c>
      <c r="G15" s="10">
        <v>4.0265887999999999</v>
      </c>
      <c r="H15" s="9">
        <v>1.61</v>
      </c>
      <c r="I15" s="10">
        <v>22.550787000000003</v>
      </c>
      <c r="J15" s="9">
        <v>0.51</v>
      </c>
      <c r="K15" s="10">
        <v>7.1434170000000003</v>
      </c>
      <c r="L15" s="28">
        <v>21.21</v>
      </c>
      <c r="M15" s="8">
        <v>595.69345499999997</v>
      </c>
      <c r="N15" s="27"/>
      <c r="O15" s="27"/>
      <c r="P15" s="27"/>
      <c r="Q15" s="27"/>
      <c r="R15" s="9">
        <v>0.1</v>
      </c>
      <c r="S15" s="5">
        <v>33.798999999999999</v>
      </c>
      <c r="T15" s="28">
        <v>27.7</v>
      </c>
      <c r="U15" s="5"/>
      <c r="V15" s="27"/>
      <c r="W15" s="27"/>
    </row>
    <row r="16" spans="1:23" x14ac:dyDescent="0.25">
      <c r="A16" s="1" t="s">
        <v>40</v>
      </c>
      <c r="B16" s="7">
        <v>35340</v>
      </c>
      <c r="C16" s="8">
        <v>1123</v>
      </c>
      <c r="D16" s="8"/>
      <c r="E16" s="8"/>
      <c r="F16" s="9">
        <v>0.08</v>
      </c>
      <c r="G16" s="10">
        <v>2.4779008</v>
      </c>
      <c r="H16" s="9">
        <v>0.57999999999999996</v>
      </c>
      <c r="I16" s="10">
        <v>8.1238859999999988</v>
      </c>
      <c r="J16" s="9">
        <v>0.43</v>
      </c>
      <c r="K16" s="10">
        <v>6.0228809999999999</v>
      </c>
      <c r="L16" s="28">
        <v>9.23</v>
      </c>
      <c r="M16" s="8">
        <v>259.22916500000002</v>
      </c>
      <c r="N16" s="27"/>
      <c r="O16" s="27"/>
      <c r="P16" s="27"/>
      <c r="Q16" s="27"/>
      <c r="R16" s="9">
        <v>0.15</v>
      </c>
      <c r="S16" s="5">
        <v>34.4</v>
      </c>
      <c r="T16" s="28">
        <v>28.4</v>
      </c>
      <c r="U16" s="5"/>
      <c r="V16" s="27"/>
      <c r="W16" s="27"/>
    </row>
    <row r="17" spans="1:23" x14ac:dyDescent="0.25">
      <c r="A17" s="1" t="s">
        <v>40</v>
      </c>
      <c r="B17" s="7">
        <v>35437</v>
      </c>
      <c r="C17" s="8">
        <v>1128</v>
      </c>
      <c r="D17" s="8"/>
      <c r="E17" s="8"/>
      <c r="F17" s="9">
        <v>0.08</v>
      </c>
      <c r="G17" s="10">
        <v>2.4779008</v>
      </c>
      <c r="H17" s="9">
        <v>0.1</v>
      </c>
      <c r="I17" s="10">
        <v>1.4006700000000001</v>
      </c>
      <c r="J17" s="9">
        <v>0.23</v>
      </c>
      <c r="K17" s="10">
        <v>3.2215410000000002</v>
      </c>
      <c r="L17" s="28">
        <v>4.29</v>
      </c>
      <c r="M17" s="8">
        <v>120.486795</v>
      </c>
      <c r="N17" s="27"/>
      <c r="O17" s="27"/>
      <c r="P17" s="27"/>
      <c r="Q17" s="27"/>
      <c r="R17" s="9">
        <v>0.1</v>
      </c>
      <c r="S17" s="5">
        <v>34.67</v>
      </c>
      <c r="T17" s="28">
        <v>25.7</v>
      </c>
      <c r="U17" s="5"/>
      <c r="V17" s="27"/>
      <c r="W17" s="27"/>
    </row>
    <row r="18" spans="1:23" x14ac:dyDescent="0.25">
      <c r="A18" s="1" t="s">
        <v>40</v>
      </c>
      <c r="B18" s="7">
        <v>35548</v>
      </c>
      <c r="C18" s="8">
        <v>1150</v>
      </c>
      <c r="D18" s="8"/>
      <c r="E18" s="8"/>
      <c r="F18" s="9">
        <v>0.23</v>
      </c>
      <c r="G18" s="10">
        <v>7.1239648000000004</v>
      </c>
      <c r="H18" s="9">
        <v>0.57999999999999996</v>
      </c>
      <c r="I18" s="10">
        <v>8.1238859999999988</v>
      </c>
      <c r="J18" s="9">
        <v>0.49</v>
      </c>
      <c r="K18" s="10">
        <v>6.863283</v>
      </c>
      <c r="L18" s="28">
        <v>16</v>
      </c>
      <c r="M18" s="8">
        <v>449.36799999999999</v>
      </c>
      <c r="N18" s="27"/>
      <c r="O18" s="27"/>
      <c r="P18" s="27"/>
      <c r="Q18" s="27"/>
      <c r="R18" s="9">
        <v>0.11</v>
      </c>
      <c r="S18" s="5">
        <v>34.218000000000004</v>
      </c>
      <c r="T18" s="28">
        <v>26.4</v>
      </c>
      <c r="U18" s="5"/>
      <c r="V18" s="27"/>
      <c r="W18" s="27"/>
    </row>
    <row r="19" spans="1:23" x14ac:dyDescent="0.25">
      <c r="A19" s="1" t="s">
        <v>40</v>
      </c>
      <c r="B19" s="7">
        <v>35661</v>
      </c>
      <c r="C19" s="8">
        <v>1128</v>
      </c>
      <c r="D19" s="8"/>
      <c r="E19" s="8"/>
      <c r="F19" s="9">
        <v>0.08</v>
      </c>
      <c r="G19" s="10">
        <v>2.4779008</v>
      </c>
      <c r="H19" s="9">
        <v>0.45</v>
      </c>
      <c r="I19" s="10">
        <v>6.3030150000000003</v>
      </c>
      <c r="J19" s="9">
        <v>0.21</v>
      </c>
      <c r="K19" s="10">
        <v>2.9414069999999999</v>
      </c>
      <c r="L19" s="28">
        <v>8.99</v>
      </c>
      <c r="M19" s="8">
        <v>252.48864499999999</v>
      </c>
      <c r="N19" s="27"/>
      <c r="O19" s="27"/>
      <c r="P19" s="27"/>
      <c r="Q19" s="27"/>
      <c r="R19" s="9">
        <v>0.12</v>
      </c>
      <c r="S19" s="5">
        <v>34.427</v>
      </c>
      <c r="T19" s="28">
        <v>27</v>
      </c>
      <c r="U19" s="5"/>
      <c r="V19" s="27"/>
      <c r="W19" s="27"/>
    </row>
    <row r="20" spans="1:23" x14ac:dyDescent="0.25">
      <c r="A20" s="1" t="s">
        <v>40</v>
      </c>
      <c r="B20" s="7">
        <v>35710</v>
      </c>
      <c r="C20" s="8">
        <v>1032</v>
      </c>
      <c r="D20" s="8"/>
      <c r="E20" s="8"/>
      <c r="F20" s="9">
        <v>0.11</v>
      </c>
      <c r="G20" s="10">
        <v>3.4071135999999997</v>
      </c>
      <c r="H20" s="9">
        <v>0.11</v>
      </c>
      <c r="I20" s="10">
        <v>1.540737</v>
      </c>
      <c r="J20" s="9">
        <v>0.38</v>
      </c>
      <c r="K20" s="10">
        <v>5.322546</v>
      </c>
      <c r="L20" s="28">
        <v>5.8</v>
      </c>
      <c r="M20" s="8">
        <v>162.89589999999998</v>
      </c>
      <c r="N20" s="27"/>
      <c r="O20" s="27"/>
      <c r="P20" s="27"/>
      <c r="Q20" s="27"/>
      <c r="R20" s="9">
        <v>0.1</v>
      </c>
      <c r="S20" s="5">
        <v>34.673000000000002</v>
      </c>
      <c r="T20" s="28">
        <v>27.6</v>
      </c>
      <c r="U20" s="5"/>
      <c r="V20" s="27"/>
      <c r="W20" s="27"/>
    </row>
    <row r="21" spans="1:23" x14ac:dyDescent="0.25">
      <c r="A21" s="1" t="s">
        <v>40</v>
      </c>
      <c r="B21" s="7">
        <v>35858</v>
      </c>
      <c r="C21" s="8">
        <v>1203</v>
      </c>
      <c r="D21" s="8"/>
      <c r="E21" s="8"/>
      <c r="F21" s="9">
        <v>0.12</v>
      </c>
      <c r="G21" s="10">
        <v>3.7168511999999998</v>
      </c>
      <c r="H21" s="9">
        <v>0.67</v>
      </c>
      <c r="I21" s="10">
        <v>9.3844890000000003</v>
      </c>
      <c r="J21" s="9">
        <v>0.25</v>
      </c>
      <c r="K21" s="10">
        <v>3.5016750000000001</v>
      </c>
      <c r="L21" s="28">
        <v>10.29</v>
      </c>
      <c r="M21" s="8">
        <v>288.99979499999995</v>
      </c>
      <c r="N21" s="27"/>
      <c r="O21" s="27"/>
      <c r="P21" s="27"/>
      <c r="Q21" s="27"/>
      <c r="R21" s="9">
        <v>0.13</v>
      </c>
      <c r="S21" s="5">
        <v>34.746000000000002</v>
      </c>
      <c r="T21" s="28">
        <v>25.2</v>
      </c>
      <c r="U21" s="5"/>
      <c r="V21" s="27"/>
      <c r="W21" s="27"/>
    </row>
    <row r="22" spans="1:23" x14ac:dyDescent="0.25">
      <c r="A22" s="1" t="s">
        <v>40</v>
      </c>
      <c r="B22" s="7">
        <v>35920</v>
      </c>
      <c r="C22" s="8">
        <v>1154</v>
      </c>
      <c r="D22" s="8"/>
      <c r="E22" s="8"/>
      <c r="F22" s="9">
        <v>0.12</v>
      </c>
      <c r="G22" s="10">
        <v>3.7168511999999998</v>
      </c>
      <c r="H22" s="9">
        <v>0.84</v>
      </c>
      <c r="I22" s="10">
        <v>11.765628</v>
      </c>
      <c r="J22" s="9">
        <v>0.31</v>
      </c>
      <c r="K22" s="10">
        <v>4.3420769999999997</v>
      </c>
      <c r="L22" s="28">
        <v>12.79</v>
      </c>
      <c r="M22" s="8">
        <v>359.21354499999995</v>
      </c>
      <c r="N22" s="27"/>
      <c r="O22" s="27"/>
      <c r="P22" s="27"/>
      <c r="Q22" s="27"/>
      <c r="R22" s="9">
        <v>0.09</v>
      </c>
      <c r="S22" s="5">
        <v>34.734000000000002</v>
      </c>
      <c r="T22" s="28">
        <v>24.3</v>
      </c>
      <c r="U22" s="5"/>
      <c r="V22" s="27"/>
      <c r="W22" s="27"/>
    </row>
    <row r="23" spans="1:23" x14ac:dyDescent="0.25">
      <c r="A23" s="1" t="s">
        <v>40</v>
      </c>
      <c r="B23" s="7">
        <v>35983</v>
      </c>
      <c r="C23" s="8">
        <v>1211</v>
      </c>
      <c r="D23" s="8"/>
      <c r="E23" s="8"/>
      <c r="F23" s="9">
        <v>0.14000000000000001</v>
      </c>
      <c r="G23" s="10">
        <v>4.3363263999999999</v>
      </c>
      <c r="H23" s="9">
        <v>1.08</v>
      </c>
      <c r="I23" s="10">
        <v>15.127236000000002</v>
      </c>
      <c r="J23" s="9">
        <v>0.02</v>
      </c>
      <c r="K23" s="10">
        <v>0.28013399999999999</v>
      </c>
      <c r="L23" s="28">
        <v>16.02</v>
      </c>
      <c r="M23" s="8">
        <v>449.92971</v>
      </c>
      <c r="N23" s="27"/>
      <c r="O23" s="27"/>
      <c r="P23" s="27"/>
      <c r="Q23" s="27"/>
      <c r="R23" s="9">
        <v>0.1</v>
      </c>
      <c r="S23" s="5">
        <v>34.628</v>
      </c>
      <c r="T23" s="28">
        <v>26.3</v>
      </c>
      <c r="U23" s="5"/>
      <c r="V23" s="27"/>
      <c r="W23" s="27"/>
    </row>
    <row r="24" spans="1:23" x14ac:dyDescent="0.25">
      <c r="A24" s="1" t="s">
        <v>40</v>
      </c>
      <c r="B24" s="7">
        <v>36074</v>
      </c>
      <c r="C24" s="8">
        <v>1120</v>
      </c>
      <c r="D24" s="8"/>
      <c r="E24" s="8"/>
      <c r="F24" s="9">
        <v>0.13</v>
      </c>
      <c r="G24" s="10">
        <v>4.0265887999999999</v>
      </c>
      <c r="H24" s="9">
        <v>0.88</v>
      </c>
      <c r="I24" s="10">
        <v>12.325896</v>
      </c>
      <c r="J24" s="9">
        <v>0.11</v>
      </c>
      <c r="K24" s="10">
        <v>1.540737</v>
      </c>
      <c r="L24" s="28">
        <v>11.29</v>
      </c>
      <c r="M24" s="8">
        <v>317.08529499999997</v>
      </c>
      <c r="N24" s="27"/>
      <c r="O24" s="27"/>
      <c r="P24" s="27"/>
      <c r="Q24" s="27"/>
      <c r="R24" s="9">
        <v>0.08</v>
      </c>
      <c r="S24" s="5">
        <v>34.819000000000003</v>
      </c>
      <c r="T24" s="28">
        <v>27.2</v>
      </c>
      <c r="U24" s="5"/>
      <c r="V24" s="27"/>
      <c r="W24" s="27"/>
    </row>
    <row r="25" spans="1:23" x14ac:dyDescent="0.25">
      <c r="A25" s="1" t="s">
        <v>40</v>
      </c>
      <c r="B25" s="7">
        <v>36179</v>
      </c>
      <c r="C25" s="8">
        <v>1157</v>
      </c>
      <c r="D25" s="8"/>
      <c r="E25" s="8"/>
      <c r="F25" s="9">
        <v>0.1</v>
      </c>
      <c r="G25" s="10">
        <v>3.0973760000000001</v>
      </c>
      <c r="H25" s="9">
        <v>0.76</v>
      </c>
      <c r="I25" s="10">
        <v>10.645092</v>
      </c>
      <c r="J25" s="9">
        <v>0.08</v>
      </c>
      <c r="K25" s="10">
        <v>1.120536</v>
      </c>
      <c r="L25" s="28">
        <v>11.2</v>
      </c>
      <c r="M25" s="8">
        <v>314.55759999999998</v>
      </c>
      <c r="N25" s="27"/>
      <c r="O25" s="27"/>
      <c r="P25" s="27"/>
      <c r="Q25" s="27"/>
      <c r="R25" s="9">
        <v>0.1</v>
      </c>
      <c r="S25" s="5">
        <v>34.866999999999997</v>
      </c>
      <c r="T25" s="28">
        <v>25.1</v>
      </c>
      <c r="U25" s="5"/>
      <c r="V25" s="27"/>
      <c r="W25" s="27"/>
    </row>
    <row r="26" spans="1:23" x14ac:dyDescent="0.25">
      <c r="A26" s="1" t="s">
        <v>40</v>
      </c>
      <c r="B26" s="7">
        <v>36262</v>
      </c>
      <c r="C26" s="8">
        <v>1203</v>
      </c>
      <c r="D26" s="8"/>
      <c r="E26" s="8"/>
      <c r="F26" s="9">
        <v>0.12</v>
      </c>
      <c r="G26" s="10">
        <v>3.7168511999999998</v>
      </c>
      <c r="H26" s="9">
        <v>0.15</v>
      </c>
      <c r="I26" s="10">
        <v>2.1010049999999998</v>
      </c>
      <c r="J26" s="9">
        <v>0.14000000000000001</v>
      </c>
      <c r="K26" s="10">
        <v>1.9609380000000003</v>
      </c>
      <c r="L26" s="28">
        <v>4.4400000000000004</v>
      </c>
      <c r="M26" s="8">
        <v>124.69962000000001</v>
      </c>
      <c r="N26" s="27"/>
      <c r="O26" s="27"/>
      <c r="P26" s="27"/>
      <c r="Q26" s="27"/>
      <c r="R26" s="9">
        <v>7.0000000000000007E-2</v>
      </c>
      <c r="S26" s="5">
        <v>34.634</v>
      </c>
      <c r="T26" s="28">
        <v>24.2</v>
      </c>
      <c r="U26" s="5"/>
      <c r="V26" s="27"/>
      <c r="W26" s="27"/>
    </row>
    <row r="27" spans="1:23" x14ac:dyDescent="0.25">
      <c r="A27" s="1" t="s">
        <v>40</v>
      </c>
      <c r="B27" s="16">
        <v>36347</v>
      </c>
      <c r="C27" s="8">
        <v>1229</v>
      </c>
      <c r="D27" s="8"/>
      <c r="E27" s="8"/>
      <c r="F27" s="9">
        <v>0.1</v>
      </c>
      <c r="G27" s="10">
        <v>3.0973760000000001</v>
      </c>
      <c r="H27" s="9">
        <v>0.28000000000000003</v>
      </c>
      <c r="I27" s="10">
        <v>3.9218760000000006</v>
      </c>
      <c r="J27" s="9">
        <v>0.05</v>
      </c>
      <c r="K27" s="10">
        <v>0.70033500000000004</v>
      </c>
      <c r="L27" s="28">
        <v>7.34</v>
      </c>
      <c r="M27" s="8">
        <v>206.14757</v>
      </c>
      <c r="N27" s="27"/>
      <c r="O27" s="27"/>
      <c r="P27" s="27"/>
      <c r="Q27" s="27"/>
      <c r="R27" s="9">
        <v>0.12</v>
      </c>
      <c r="S27" s="5">
        <v>34.826999999999998</v>
      </c>
      <c r="T27" s="28">
        <v>25.7</v>
      </c>
      <c r="U27" s="5"/>
      <c r="V27" s="27"/>
      <c r="W27" s="27"/>
    </row>
    <row r="28" spans="1:23" x14ac:dyDescent="0.25">
      <c r="A28" s="1" t="s">
        <v>40</v>
      </c>
      <c r="B28" s="7">
        <v>36437</v>
      </c>
      <c r="C28" s="8">
        <v>1250</v>
      </c>
      <c r="D28" s="8"/>
      <c r="E28" s="8"/>
      <c r="F28" s="9">
        <v>0.12</v>
      </c>
      <c r="G28" s="10">
        <v>3.7168511999999998</v>
      </c>
      <c r="H28" s="9">
        <v>0.25</v>
      </c>
      <c r="I28" s="10">
        <v>3.5016750000000001</v>
      </c>
      <c r="J28" s="17">
        <v>0.11</v>
      </c>
      <c r="K28" s="10">
        <v>1.540737</v>
      </c>
      <c r="L28" s="28">
        <v>3.86</v>
      </c>
      <c r="M28" s="8">
        <v>108.41002999999999</v>
      </c>
      <c r="N28" s="27"/>
      <c r="O28" s="27"/>
      <c r="P28" s="27"/>
      <c r="Q28" s="27"/>
      <c r="R28" s="9">
        <v>0.1</v>
      </c>
      <c r="S28" s="5">
        <v>34.927</v>
      </c>
      <c r="T28" s="28">
        <v>26.4</v>
      </c>
      <c r="U28" s="5"/>
      <c r="V28" s="27"/>
      <c r="W28" s="27"/>
    </row>
    <row r="29" spans="1:23" x14ac:dyDescent="0.25">
      <c r="A29" s="1" t="s">
        <v>40</v>
      </c>
      <c r="B29" s="7">
        <v>12</v>
      </c>
      <c r="C29" s="8">
        <v>1157</v>
      </c>
      <c r="D29" s="8"/>
      <c r="E29" s="8"/>
      <c r="F29" s="9">
        <v>0.16</v>
      </c>
      <c r="G29" s="10">
        <v>4.9558016</v>
      </c>
      <c r="H29" s="9">
        <v>1.63</v>
      </c>
      <c r="I29" s="10">
        <v>22.830921</v>
      </c>
      <c r="J29" s="17">
        <v>0.46</v>
      </c>
      <c r="K29" s="10">
        <v>6.4430820000000004</v>
      </c>
      <c r="L29" s="28">
        <v>28.85</v>
      </c>
      <c r="M29" s="8">
        <v>810.26667500000008</v>
      </c>
      <c r="N29" s="27"/>
      <c r="O29" s="27"/>
      <c r="P29" s="27"/>
      <c r="Q29" s="27"/>
      <c r="R29" s="9">
        <v>0.08</v>
      </c>
      <c r="S29" s="5">
        <v>34.350999999999999</v>
      </c>
      <c r="T29" s="28">
        <v>24.9</v>
      </c>
      <c r="U29" s="5"/>
      <c r="V29" s="27"/>
      <c r="W29" s="27"/>
    </row>
    <row r="30" spans="1:23" x14ac:dyDescent="0.25">
      <c r="A30" s="1" t="s">
        <v>40</v>
      </c>
      <c r="B30" s="7">
        <v>102</v>
      </c>
      <c r="C30" s="8">
        <v>1055</v>
      </c>
      <c r="D30" s="8"/>
      <c r="E30" s="8"/>
      <c r="F30" s="9">
        <v>0.11</v>
      </c>
      <c r="G30" s="10">
        <v>3.4071135999999997</v>
      </c>
      <c r="H30" s="9">
        <v>0.57999999999999996</v>
      </c>
      <c r="I30" s="10">
        <v>8.1238859999999988</v>
      </c>
      <c r="J30" s="17">
        <v>0.06</v>
      </c>
      <c r="K30" s="10">
        <v>0.84040199999999998</v>
      </c>
      <c r="L30" s="28">
        <v>13.59</v>
      </c>
      <c r="M30" s="8">
        <v>381.68194499999998</v>
      </c>
      <c r="N30" s="27"/>
      <c r="O30" s="27"/>
      <c r="P30" s="27"/>
      <c r="Q30" s="27"/>
      <c r="R30" s="9">
        <v>0.1</v>
      </c>
      <c r="S30" s="5">
        <v>34.625</v>
      </c>
      <c r="T30" s="28">
        <v>24.5</v>
      </c>
      <c r="U30" s="5"/>
      <c r="V30" s="27"/>
      <c r="W30" s="27"/>
    </row>
    <row r="31" spans="1:23" x14ac:dyDescent="0.25">
      <c r="A31" s="1" t="s">
        <v>40</v>
      </c>
      <c r="B31" s="7">
        <v>207</v>
      </c>
      <c r="C31" s="8">
        <v>1215</v>
      </c>
      <c r="D31" s="8"/>
      <c r="E31" s="8"/>
      <c r="F31" s="9">
        <v>0.11</v>
      </c>
      <c r="G31" s="10">
        <v>3.4071135999999997</v>
      </c>
      <c r="H31" s="9">
        <v>0.19</v>
      </c>
      <c r="I31" s="10">
        <v>2.661273</v>
      </c>
      <c r="J31" s="17">
        <v>0.05</v>
      </c>
      <c r="K31" s="10">
        <v>0.70033500000000004</v>
      </c>
      <c r="L31" s="28">
        <v>10.43</v>
      </c>
      <c r="M31" s="8">
        <v>292.93176499999998</v>
      </c>
      <c r="N31" s="27"/>
      <c r="O31" s="27"/>
      <c r="P31" s="27"/>
      <c r="Q31" s="27"/>
      <c r="R31" s="9">
        <v>0.08</v>
      </c>
      <c r="S31" s="5">
        <v>34.774999999999999</v>
      </c>
      <c r="T31" s="28">
        <v>26.7</v>
      </c>
      <c r="U31" s="5"/>
      <c r="V31" s="27"/>
      <c r="W31" s="27"/>
    </row>
    <row r="32" spans="1:23" x14ac:dyDescent="0.25">
      <c r="A32" s="1" t="s">
        <v>40</v>
      </c>
      <c r="B32" s="7">
        <v>305</v>
      </c>
      <c r="C32" s="8">
        <v>1159</v>
      </c>
      <c r="D32" s="8"/>
      <c r="E32" s="8"/>
      <c r="F32" s="9">
        <v>0.13</v>
      </c>
      <c r="G32" s="10">
        <v>4.0265887999999999</v>
      </c>
      <c r="H32" s="9">
        <v>0.45</v>
      </c>
      <c r="I32" s="10">
        <v>6.3030150000000003</v>
      </c>
      <c r="J32" s="17">
        <v>0.28000000000000003</v>
      </c>
      <c r="K32" s="10">
        <v>3.9218760000000006</v>
      </c>
      <c r="L32" s="28">
        <v>10.6</v>
      </c>
      <c r="M32" s="8">
        <v>297.7063</v>
      </c>
      <c r="N32" s="27"/>
      <c r="O32" s="27"/>
      <c r="P32" s="27"/>
      <c r="Q32" s="27"/>
      <c r="R32" s="9">
        <v>0.08</v>
      </c>
      <c r="S32" s="5">
        <v>34.720999999999997</v>
      </c>
      <c r="T32" s="28">
        <v>27</v>
      </c>
      <c r="U32" s="5"/>
      <c r="V32" s="27"/>
      <c r="W32" s="27"/>
    </row>
    <row r="33" spans="1:23" x14ac:dyDescent="0.25">
      <c r="A33" s="1" t="s">
        <v>40</v>
      </c>
      <c r="B33" s="7">
        <v>431</v>
      </c>
      <c r="C33" s="8">
        <v>1145</v>
      </c>
      <c r="D33" s="8"/>
      <c r="E33" s="8"/>
      <c r="F33" s="9">
        <v>0.18</v>
      </c>
      <c r="G33" s="10">
        <v>5.5752767999999993</v>
      </c>
      <c r="H33" s="9">
        <v>0.24</v>
      </c>
      <c r="I33" s="10">
        <v>3.3616079999999999</v>
      </c>
      <c r="J33" s="9">
        <v>0.06</v>
      </c>
      <c r="K33" s="10">
        <v>0.84040199999999998</v>
      </c>
      <c r="L33" s="28">
        <v>5.61</v>
      </c>
      <c r="M33" s="8">
        <v>157.55965500000002</v>
      </c>
      <c r="N33" s="27"/>
      <c r="O33" s="27"/>
      <c r="P33" s="27"/>
      <c r="Q33" s="27"/>
      <c r="R33" s="9">
        <v>7.0000000000000007E-2</v>
      </c>
      <c r="S33" s="5">
        <v>34.673999999999999</v>
      </c>
      <c r="T33" s="28">
        <v>24.8</v>
      </c>
      <c r="U33" s="5"/>
      <c r="V33" s="27"/>
      <c r="W33" s="27"/>
    </row>
    <row r="34" spans="1:23" x14ac:dyDescent="0.25">
      <c r="A34" s="1" t="s">
        <v>40</v>
      </c>
      <c r="B34" s="7">
        <v>37018</v>
      </c>
      <c r="C34" s="8">
        <v>1246</v>
      </c>
      <c r="D34" s="8"/>
      <c r="E34" s="8"/>
      <c r="F34" s="9">
        <v>0.17</v>
      </c>
      <c r="G34" s="10">
        <v>5.2655392000000001</v>
      </c>
      <c r="H34" s="9">
        <v>1.58</v>
      </c>
      <c r="I34" s="10">
        <v>22.130586000000001</v>
      </c>
      <c r="J34" s="9">
        <v>0.33</v>
      </c>
      <c r="K34" s="10">
        <v>4.6222110000000001</v>
      </c>
      <c r="L34" s="28">
        <v>19.12</v>
      </c>
      <c r="M34" s="8">
        <v>536.99476000000004</v>
      </c>
      <c r="N34" s="27"/>
      <c r="O34" s="27"/>
      <c r="P34" s="27"/>
      <c r="Q34" s="27"/>
      <c r="R34" s="9">
        <v>0.12</v>
      </c>
      <c r="S34" s="5">
        <v>34.366999999999997</v>
      </c>
      <c r="T34" s="28">
        <v>24.7</v>
      </c>
      <c r="U34" s="5"/>
      <c r="V34" s="27"/>
      <c r="W34" s="27"/>
    </row>
    <row r="35" spans="1:23" x14ac:dyDescent="0.25">
      <c r="A35" s="1" t="s">
        <v>40</v>
      </c>
      <c r="B35" s="7">
        <v>37117</v>
      </c>
      <c r="C35" s="8">
        <v>1050</v>
      </c>
      <c r="D35" s="8"/>
      <c r="E35" s="8"/>
      <c r="F35" s="9">
        <v>0.12</v>
      </c>
      <c r="G35" s="10">
        <v>3.7168511999999998</v>
      </c>
      <c r="H35" s="9">
        <v>0.15</v>
      </c>
      <c r="I35" s="10">
        <v>2.1010049999999998</v>
      </c>
      <c r="J35" s="9">
        <v>0.32</v>
      </c>
      <c r="K35" s="10">
        <v>4.4821439999999999</v>
      </c>
      <c r="L35" s="28">
        <v>3.81</v>
      </c>
      <c r="M35" s="8">
        <v>107.00575499999999</v>
      </c>
      <c r="N35" s="27"/>
      <c r="O35" s="27"/>
      <c r="P35" s="27"/>
      <c r="Q35" s="27"/>
      <c r="R35" s="9">
        <v>0.14000000000000001</v>
      </c>
      <c r="S35" s="5">
        <v>34.811</v>
      </c>
      <c r="T35" s="28">
        <v>26.7</v>
      </c>
      <c r="U35" s="5"/>
      <c r="V35" s="27"/>
      <c r="W35" s="27"/>
    </row>
    <row r="36" spans="1:23" x14ac:dyDescent="0.25">
      <c r="A36" s="1" t="s">
        <v>40</v>
      </c>
      <c r="B36" s="16">
        <v>37194</v>
      </c>
      <c r="C36" s="8">
        <v>1100</v>
      </c>
      <c r="D36" s="8"/>
      <c r="E36" s="8"/>
      <c r="F36" s="9">
        <v>0.14000000000000001</v>
      </c>
      <c r="G36" s="10">
        <v>4.3363263999999999</v>
      </c>
      <c r="H36" s="9">
        <v>0.6</v>
      </c>
      <c r="I36" s="10">
        <v>8.4040199999999992</v>
      </c>
      <c r="J36" s="9">
        <v>0.02</v>
      </c>
      <c r="K36" s="10">
        <v>0.28013399999999999</v>
      </c>
      <c r="L36" s="28">
        <v>5.51</v>
      </c>
      <c r="M36" s="8">
        <v>154.751105</v>
      </c>
      <c r="N36" s="27"/>
      <c r="O36" s="27"/>
      <c r="P36" s="27"/>
      <c r="Q36" s="27"/>
      <c r="R36" s="9">
        <v>7.0000000000000007E-2</v>
      </c>
      <c r="S36" s="5">
        <v>34.887999999999998</v>
      </c>
      <c r="T36" s="28">
        <v>26.7</v>
      </c>
      <c r="U36" s="5"/>
      <c r="V36" s="27"/>
      <c r="W36" s="27"/>
    </row>
    <row r="37" spans="1:23" x14ac:dyDescent="0.25">
      <c r="A37" s="1" t="s">
        <v>40</v>
      </c>
      <c r="B37" s="7">
        <v>37321</v>
      </c>
      <c r="C37" s="8">
        <v>1106</v>
      </c>
      <c r="D37" s="8"/>
      <c r="E37" s="8"/>
      <c r="F37" s="9">
        <v>0.24</v>
      </c>
      <c r="G37" s="10">
        <v>7.4337023999999996</v>
      </c>
      <c r="H37" s="9">
        <v>2.85</v>
      </c>
      <c r="I37" s="10">
        <v>39.919095000000006</v>
      </c>
      <c r="J37" s="9">
        <v>0.08</v>
      </c>
      <c r="K37" s="10">
        <v>1.120536</v>
      </c>
      <c r="L37" s="28">
        <v>20.8</v>
      </c>
      <c r="M37" s="8">
        <v>584.17840000000001</v>
      </c>
      <c r="N37" s="27"/>
      <c r="O37" s="27"/>
      <c r="P37" s="27"/>
      <c r="Q37" s="27"/>
      <c r="R37" s="9">
        <v>0.12</v>
      </c>
      <c r="S37" s="5">
        <v>34.06</v>
      </c>
      <c r="T37" s="28">
        <v>24.2</v>
      </c>
      <c r="U37" s="5"/>
      <c r="V37" s="27"/>
      <c r="W37" s="27"/>
    </row>
    <row r="38" spans="1:23" x14ac:dyDescent="0.25">
      <c r="A38" s="1" t="s">
        <v>40</v>
      </c>
      <c r="B38" s="7">
        <v>37361</v>
      </c>
      <c r="C38" s="8">
        <v>1123</v>
      </c>
      <c r="D38" s="8"/>
      <c r="E38" s="8"/>
      <c r="F38" s="9">
        <v>0.18</v>
      </c>
      <c r="G38" s="10">
        <v>5.5752767999999993</v>
      </c>
      <c r="H38" s="9">
        <v>1.93</v>
      </c>
      <c r="I38" s="10">
        <v>27.032931000000001</v>
      </c>
      <c r="J38" s="9">
        <v>0.04</v>
      </c>
      <c r="K38" s="10">
        <v>0.56026799999999999</v>
      </c>
      <c r="L38" s="28">
        <v>12.27</v>
      </c>
      <c r="M38" s="8">
        <v>344.60908499999999</v>
      </c>
      <c r="N38" s="27"/>
      <c r="O38" s="27"/>
      <c r="P38" s="27"/>
      <c r="Q38" s="27"/>
      <c r="R38" s="9">
        <v>0.09</v>
      </c>
      <c r="S38" s="5">
        <v>34.167000000000002</v>
      </c>
      <c r="T38" s="28">
        <v>25.6</v>
      </c>
      <c r="U38" s="5"/>
      <c r="V38" s="27"/>
      <c r="W38" s="27"/>
    </row>
    <row r="39" spans="1:23" x14ac:dyDescent="0.25">
      <c r="A39" s="1" t="s">
        <v>40</v>
      </c>
      <c r="B39" s="7">
        <v>37447</v>
      </c>
      <c r="C39" s="8">
        <v>1112</v>
      </c>
      <c r="D39" s="8"/>
      <c r="E39" s="8"/>
      <c r="F39" s="9">
        <v>0.11</v>
      </c>
      <c r="G39" s="10">
        <v>3.4071135999999997</v>
      </c>
      <c r="H39" s="9">
        <v>2</v>
      </c>
      <c r="I39" s="10">
        <v>28.013400000000001</v>
      </c>
      <c r="J39" s="9">
        <v>0.18</v>
      </c>
      <c r="K39" s="10">
        <v>2.5212059999999998</v>
      </c>
      <c r="L39" s="28">
        <v>14.28</v>
      </c>
      <c r="M39" s="8">
        <v>401.06093999999996</v>
      </c>
      <c r="N39" s="27"/>
      <c r="O39" s="27"/>
      <c r="P39" s="27"/>
      <c r="Q39" s="27"/>
      <c r="R39" s="9">
        <v>0.1</v>
      </c>
      <c r="S39" s="5">
        <v>34.304000000000002</v>
      </c>
      <c r="T39" s="28">
        <v>26.2</v>
      </c>
      <c r="U39" s="5"/>
      <c r="V39" s="27"/>
      <c r="W39" s="27"/>
    </row>
    <row r="40" spans="1:23" x14ac:dyDescent="0.25">
      <c r="A40" s="1" t="s">
        <v>40</v>
      </c>
      <c r="B40" s="7">
        <v>1012</v>
      </c>
      <c r="C40" s="8">
        <v>1106</v>
      </c>
      <c r="D40" s="8"/>
      <c r="E40" s="8"/>
      <c r="F40" s="9">
        <v>0.14000000000000001</v>
      </c>
      <c r="G40" s="10">
        <v>4.3363263999999999</v>
      </c>
      <c r="H40" s="9">
        <v>1.81</v>
      </c>
      <c r="I40" s="10">
        <v>25.352127000000003</v>
      </c>
      <c r="J40" s="9">
        <v>0.06</v>
      </c>
      <c r="K40" s="10">
        <v>0.84040199999999998</v>
      </c>
      <c r="L40" s="28">
        <v>13.76</v>
      </c>
      <c r="M40" s="8">
        <v>386.45648</v>
      </c>
      <c r="N40" s="27"/>
      <c r="O40" s="27"/>
      <c r="P40" s="27"/>
      <c r="Q40" s="27"/>
      <c r="R40" s="9">
        <v>0.09</v>
      </c>
      <c r="S40" s="5">
        <v>34.546999999999997</v>
      </c>
      <c r="T40" s="28">
        <v>27</v>
      </c>
      <c r="U40" s="5"/>
      <c r="V40" s="27"/>
      <c r="W40" s="27"/>
    </row>
    <row r="41" spans="1:23" x14ac:dyDescent="0.25">
      <c r="A41" s="1" t="s">
        <v>40</v>
      </c>
      <c r="B41" s="7">
        <v>37692</v>
      </c>
      <c r="C41" s="8">
        <v>1004</v>
      </c>
      <c r="D41" s="8"/>
      <c r="E41" s="8"/>
      <c r="F41" s="9">
        <v>0.14000000000000001</v>
      </c>
      <c r="G41" s="10">
        <v>4.3363263999999999</v>
      </c>
      <c r="H41" s="9">
        <v>0.7</v>
      </c>
      <c r="I41" s="10">
        <v>9.804689999999999</v>
      </c>
      <c r="J41" s="9">
        <v>0.03</v>
      </c>
      <c r="K41" s="10">
        <v>0.42020099999999999</v>
      </c>
      <c r="L41" s="28">
        <v>8.7200000000000006</v>
      </c>
      <c r="M41" s="8">
        <v>244.90556000000001</v>
      </c>
      <c r="N41" s="27"/>
      <c r="O41" s="27"/>
      <c r="P41" s="27"/>
      <c r="Q41" s="27"/>
      <c r="R41" s="9">
        <v>0.1</v>
      </c>
      <c r="S41" s="5">
        <v>34.527000000000001</v>
      </c>
      <c r="T41" s="28">
        <v>25</v>
      </c>
      <c r="U41" s="5"/>
      <c r="V41" s="27"/>
      <c r="W41" s="27"/>
    </row>
    <row r="42" spans="1:23" x14ac:dyDescent="0.25">
      <c r="A42" s="1" t="s">
        <v>40</v>
      </c>
      <c r="B42" s="7">
        <v>37734</v>
      </c>
      <c r="C42" s="8">
        <v>1114</v>
      </c>
      <c r="D42" s="8"/>
      <c r="E42" s="8"/>
      <c r="F42" s="9">
        <v>0.14000000000000001</v>
      </c>
      <c r="G42" s="10">
        <v>4.3363263999999999</v>
      </c>
      <c r="H42" s="9">
        <v>0.93</v>
      </c>
      <c r="I42" s="10">
        <v>13.026231000000001</v>
      </c>
      <c r="J42" s="9">
        <v>0.03</v>
      </c>
      <c r="K42" s="10">
        <v>0.42020099999999999</v>
      </c>
      <c r="L42" s="28">
        <v>10.46</v>
      </c>
      <c r="M42" s="8">
        <v>293.77433000000002</v>
      </c>
      <c r="N42" s="27"/>
      <c r="O42" s="27"/>
      <c r="P42" s="27"/>
      <c r="Q42" s="27"/>
      <c r="R42" s="9">
        <v>0.08</v>
      </c>
      <c r="S42" s="24">
        <v>34.709000000000003</v>
      </c>
      <c r="T42" s="28">
        <v>24.9</v>
      </c>
      <c r="U42" s="5"/>
      <c r="V42" s="27"/>
      <c r="W42" s="27"/>
    </row>
    <row r="43" spans="1:23" x14ac:dyDescent="0.25">
      <c r="A43" s="1" t="s">
        <v>40</v>
      </c>
      <c r="B43" s="7">
        <v>37854</v>
      </c>
      <c r="C43" s="8">
        <v>1045</v>
      </c>
      <c r="D43" s="8"/>
      <c r="E43" s="8"/>
      <c r="F43" s="9">
        <v>0.08</v>
      </c>
      <c r="G43" s="10">
        <v>2.4779008</v>
      </c>
      <c r="H43" s="9">
        <v>0.03</v>
      </c>
      <c r="I43" s="10">
        <v>0.42020099999999999</v>
      </c>
      <c r="J43" s="9">
        <v>0.1</v>
      </c>
      <c r="K43" s="10">
        <v>1.4006700000000001</v>
      </c>
      <c r="L43" s="28">
        <v>4.0999999999999996</v>
      </c>
      <c r="M43" s="8">
        <v>115.15055</v>
      </c>
      <c r="N43" s="27"/>
      <c r="O43" s="27"/>
      <c r="P43" s="27"/>
      <c r="Q43" s="27"/>
      <c r="R43" s="9">
        <v>7.0000000000000007E-2</v>
      </c>
      <c r="S43" s="5">
        <v>34.770000000000003</v>
      </c>
      <c r="T43" s="28">
        <v>28.4</v>
      </c>
      <c r="U43" s="5"/>
      <c r="V43" s="27"/>
      <c r="W43" s="27"/>
    </row>
    <row r="44" spans="1:23" x14ac:dyDescent="0.25">
      <c r="A44" s="1" t="s">
        <v>40</v>
      </c>
      <c r="B44" s="7">
        <v>37928</v>
      </c>
      <c r="C44" s="8">
        <v>1029</v>
      </c>
      <c r="D44" s="8"/>
      <c r="E44" s="8"/>
      <c r="F44" s="9">
        <v>0.13</v>
      </c>
      <c r="G44" s="10">
        <v>4.0265887999999999</v>
      </c>
      <c r="H44" s="9">
        <v>0.17</v>
      </c>
      <c r="I44" s="10">
        <v>2.3811390000000001</v>
      </c>
      <c r="J44" s="9">
        <v>0.23</v>
      </c>
      <c r="K44" s="10">
        <v>3.2215410000000002</v>
      </c>
      <c r="L44" s="28">
        <v>6.02</v>
      </c>
      <c r="M44" s="8">
        <v>169.07470999999998</v>
      </c>
      <c r="N44" s="27"/>
      <c r="O44" s="27"/>
      <c r="P44" s="27"/>
      <c r="Q44" s="27"/>
      <c r="R44" s="9">
        <v>0.12</v>
      </c>
      <c r="S44" s="24">
        <v>34.597000000000001</v>
      </c>
      <c r="T44" s="28">
        <v>27.4</v>
      </c>
      <c r="U44" s="5"/>
      <c r="V44" s="27"/>
      <c r="W44" s="27"/>
    </row>
    <row r="45" spans="1:23" x14ac:dyDescent="0.25">
      <c r="A45" s="1" t="s">
        <v>40</v>
      </c>
      <c r="B45" s="7">
        <v>38064</v>
      </c>
      <c r="C45" s="8">
        <v>1040</v>
      </c>
      <c r="D45" s="8"/>
      <c r="E45" s="8"/>
      <c r="F45" s="9">
        <v>0.18</v>
      </c>
      <c r="G45" s="10">
        <v>5.5752767999999993</v>
      </c>
      <c r="H45" s="9">
        <v>1.1200000000000001</v>
      </c>
      <c r="I45" s="10">
        <v>15.687504000000002</v>
      </c>
      <c r="J45" s="9">
        <v>0.37</v>
      </c>
      <c r="K45" s="10">
        <v>5.1824789999999998</v>
      </c>
      <c r="L45" s="28">
        <v>11.78</v>
      </c>
      <c r="M45" s="8">
        <v>330.84718999999996</v>
      </c>
      <c r="N45" s="27"/>
      <c r="O45" s="27"/>
      <c r="P45" s="27"/>
      <c r="Q45" s="27"/>
      <c r="R45" s="18" t="s">
        <v>35</v>
      </c>
      <c r="S45" s="5">
        <v>34.075000000000003</v>
      </c>
      <c r="T45" s="28">
        <v>25.5</v>
      </c>
      <c r="U45" s="5"/>
      <c r="V45" s="27"/>
      <c r="W45" s="27"/>
    </row>
    <row r="46" spans="1:23" x14ac:dyDescent="0.25">
      <c r="A46" s="1" t="s">
        <v>40</v>
      </c>
      <c r="B46" s="7">
        <v>38131</v>
      </c>
      <c r="C46" s="8">
        <v>1053</v>
      </c>
      <c r="D46" s="8"/>
      <c r="E46" s="8"/>
      <c r="F46" s="9">
        <v>0.17</v>
      </c>
      <c r="G46" s="10">
        <v>5.2655392000000001</v>
      </c>
      <c r="H46" s="9">
        <v>0.24</v>
      </c>
      <c r="I46" s="10">
        <v>3.3616079999999999</v>
      </c>
      <c r="J46" s="9">
        <v>0.16</v>
      </c>
      <c r="K46" s="10">
        <v>2.241072</v>
      </c>
      <c r="L46" s="28">
        <v>4.67</v>
      </c>
      <c r="M46" s="8">
        <v>131.15928499999998</v>
      </c>
      <c r="N46" s="27"/>
      <c r="O46" s="27"/>
      <c r="P46" s="27"/>
      <c r="Q46" s="27"/>
      <c r="R46" s="18" t="s">
        <v>35</v>
      </c>
      <c r="S46" s="27">
        <v>33.25</v>
      </c>
      <c r="T46" s="28">
        <v>26.8</v>
      </c>
      <c r="U46" s="5"/>
      <c r="V46" s="27"/>
      <c r="W46" s="27"/>
    </row>
    <row r="47" spans="1:23" x14ac:dyDescent="0.25">
      <c r="A47" s="1" t="s">
        <v>40</v>
      </c>
      <c r="B47" s="7">
        <v>38252</v>
      </c>
      <c r="C47" s="8">
        <v>1128</v>
      </c>
      <c r="D47" s="8"/>
      <c r="E47" s="8"/>
      <c r="F47" s="9">
        <v>0.08</v>
      </c>
      <c r="G47" s="10">
        <v>2.4779008</v>
      </c>
      <c r="H47" s="9">
        <v>0.01</v>
      </c>
      <c r="I47" s="10">
        <v>0.140067</v>
      </c>
      <c r="J47" s="9">
        <v>0.36</v>
      </c>
      <c r="K47" s="10">
        <v>5.0424119999999997</v>
      </c>
      <c r="L47" s="28">
        <v>2.4700000000000002</v>
      </c>
      <c r="M47" s="8">
        <v>69.371185000000011</v>
      </c>
      <c r="N47" s="27"/>
      <c r="O47" s="27"/>
      <c r="P47" s="27"/>
      <c r="Q47" s="27"/>
      <c r="R47" s="9">
        <v>0.09</v>
      </c>
      <c r="S47" s="27">
        <v>33.659999999999997</v>
      </c>
      <c r="T47" s="28">
        <v>27.8</v>
      </c>
      <c r="U47" s="5"/>
      <c r="V47" s="27"/>
      <c r="W47" s="27"/>
    </row>
    <row r="48" spans="1:23" x14ac:dyDescent="0.25">
      <c r="A48" s="1" t="s">
        <v>40</v>
      </c>
      <c r="B48" s="7">
        <v>38320</v>
      </c>
      <c r="C48" s="8">
        <v>1036</v>
      </c>
      <c r="D48" s="8"/>
      <c r="E48" s="8"/>
      <c r="F48" s="9">
        <v>0.08</v>
      </c>
      <c r="G48" s="10">
        <v>2.4779008</v>
      </c>
      <c r="H48" s="9">
        <v>0.28999999999999998</v>
      </c>
      <c r="I48" s="10">
        <v>4.0619429999999994</v>
      </c>
      <c r="J48" s="9">
        <v>0.11</v>
      </c>
      <c r="K48" s="10">
        <v>1.540737</v>
      </c>
      <c r="L48" s="28">
        <v>3.79</v>
      </c>
      <c r="M48" s="8">
        <v>106.444045</v>
      </c>
      <c r="N48" s="27"/>
      <c r="O48" s="27"/>
      <c r="P48" s="27"/>
      <c r="Q48" s="27"/>
      <c r="R48" s="9">
        <v>7.0000000000000007E-2</v>
      </c>
      <c r="S48" s="27">
        <v>33.64</v>
      </c>
      <c r="T48" s="28">
        <v>26.9</v>
      </c>
      <c r="U48" s="5"/>
      <c r="V48" s="27"/>
      <c r="W48" s="27"/>
    </row>
    <row r="49" spans="1:23" x14ac:dyDescent="0.25">
      <c r="A49" s="1" t="s">
        <v>40</v>
      </c>
      <c r="B49" s="7">
        <v>38376</v>
      </c>
      <c r="C49" s="8">
        <v>1112</v>
      </c>
      <c r="D49" s="8"/>
      <c r="E49" s="8"/>
      <c r="F49" s="9">
        <v>0.1</v>
      </c>
      <c r="G49" s="10">
        <v>3.0973760000000001</v>
      </c>
      <c r="H49" s="9">
        <v>0.74</v>
      </c>
      <c r="I49" s="10">
        <v>10.364958</v>
      </c>
      <c r="J49" s="9">
        <v>0.18</v>
      </c>
      <c r="K49" s="10">
        <v>2.5212059999999998</v>
      </c>
      <c r="L49" s="28">
        <v>9.4</v>
      </c>
      <c r="M49" s="8">
        <v>264.00369999999998</v>
      </c>
      <c r="N49" s="27"/>
      <c r="O49" s="27"/>
      <c r="P49" s="27"/>
      <c r="Q49" s="27"/>
      <c r="R49" s="9">
        <v>0.09</v>
      </c>
      <c r="S49" s="5">
        <v>34.587000000000003</v>
      </c>
      <c r="T49" s="28">
        <v>25.7</v>
      </c>
      <c r="U49" s="5"/>
      <c r="V49" s="27"/>
      <c r="W49" s="27"/>
    </row>
    <row r="50" spans="1:23" x14ac:dyDescent="0.25">
      <c r="A50" s="1" t="s">
        <v>40</v>
      </c>
      <c r="B50" s="7">
        <v>38455</v>
      </c>
      <c r="C50" s="8">
        <v>1119</v>
      </c>
      <c r="D50" s="8"/>
      <c r="E50" s="8"/>
      <c r="F50" s="9">
        <v>0.14000000000000001</v>
      </c>
      <c r="G50" s="10">
        <v>4.3363263999999999</v>
      </c>
      <c r="H50" s="9">
        <v>0.28000000000000003</v>
      </c>
      <c r="I50" s="10">
        <v>3.9218760000000006</v>
      </c>
      <c r="J50" s="9">
        <v>0.13</v>
      </c>
      <c r="K50" s="10">
        <v>1.8208710000000001</v>
      </c>
      <c r="L50" s="28">
        <v>5.75</v>
      </c>
      <c r="M50" s="8">
        <v>161.491625</v>
      </c>
      <c r="N50" s="27"/>
      <c r="O50" s="27"/>
      <c r="P50" s="27"/>
      <c r="Q50" s="27"/>
      <c r="R50" s="9">
        <v>0.09</v>
      </c>
      <c r="S50" s="5">
        <v>34.381</v>
      </c>
      <c r="T50" s="28">
        <v>25</v>
      </c>
      <c r="U50" s="5"/>
      <c r="V50" s="27"/>
      <c r="W50" s="27"/>
    </row>
    <row r="51" spans="1:23" x14ac:dyDescent="0.25">
      <c r="A51" s="1" t="s">
        <v>40</v>
      </c>
      <c r="B51" s="7">
        <v>38554</v>
      </c>
      <c r="C51" s="8">
        <v>1053</v>
      </c>
      <c r="D51" s="8"/>
      <c r="E51" s="8"/>
      <c r="F51" s="9">
        <v>0.06</v>
      </c>
      <c r="G51" s="10">
        <v>1.8584255999999999</v>
      </c>
      <c r="H51" s="9">
        <v>0.32</v>
      </c>
      <c r="I51" s="10">
        <v>4.4821439999999999</v>
      </c>
      <c r="J51" s="9">
        <v>0.35</v>
      </c>
      <c r="K51" s="10">
        <v>4.9023449999999995</v>
      </c>
      <c r="L51" s="28">
        <v>12.76</v>
      </c>
      <c r="M51" s="8">
        <v>358.37097999999997</v>
      </c>
      <c r="N51" s="27"/>
      <c r="O51" s="27"/>
      <c r="P51" s="27"/>
      <c r="Q51" s="27"/>
      <c r="R51" s="9">
        <v>0.12</v>
      </c>
      <c r="S51" s="5">
        <v>34.631</v>
      </c>
      <c r="T51" s="28">
        <v>27.4</v>
      </c>
      <c r="U51" s="5"/>
      <c r="V51" s="27"/>
      <c r="W51" s="27"/>
    </row>
    <row r="52" spans="1:23" x14ac:dyDescent="0.25">
      <c r="A52" s="1" t="s">
        <v>40</v>
      </c>
      <c r="B52" s="16">
        <v>38638</v>
      </c>
      <c r="C52" s="8">
        <v>1026</v>
      </c>
      <c r="D52" s="8"/>
      <c r="E52" s="8"/>
      <c r="F52" s="9">
        <v>0.06</v>
      </c>
      <c r="G52" s="10">
        <v>1.8584255999999999</v>
      </c>
      <c r="H52" s="9">
        <v>0.11</v>
      </c>
      <c r="I52" s="10">
        <v>1.540737</v>
      </c>
      <c r="J52" s="9">
        <v>0.2</v>
      </c>
      <c r="K52" s="10">
        <v>2.8013400000000002</v>
      </c>
      <c r="L52" s="28">
        <v>3.61</v>
      </c>
      <c r="M52" s="8">
        <v>101.388655</v>
      </c>
      <c r="N52" s="27"/>
      <c r="O52" s="27"/>
      <c r="P52" s="27"/>
      <c r="Q52" s="27"/>
      <c r="R52" s="9">
        <v>0.11</v>
      </c>
      <c r="S52" s="5">
        <v>34.927999999999997</v>
      </c>
      <c r="T52" s="28">
        <v>27.4</v>
      </c>
      <c r="U52" s="5"/>
      <c r="V52" s="27"/>
      <c r="W52" s="27"/>
    </row>
    <row r="53" spans="1:23" x14ac:dyDescent="0.25">
      <c r="A53" s="1" t="s">
        <v>40</v>
      </c>
      <c r="B53" s="7">
        <v>38791</v>
      </c>
      <c r="C53" s="8">
        <v>952</v>
      </c>
      <c r="D53" s="8"/>
      <c r="E53" s="8"/>
      <c r="F53" s="9">
        <v>0.11</v>
      </c>
      <c r="G53" s="10">
        <v>3.4071135999999997</v>
      </c>
      <c r="H53" s="9">
        <v>0.74</v>
      </c>
      <c r="I53" s="10">
        <v>10.364958</v>
      </c>
      <c r="J53" s="9">
        <v>0.38</v>
      </c>
      <c r="K53" s="10">
        <v>5.322546</v>
      </c>
      <c r="L53" s="28">
        <v>9.1999999999999993</v>
      </c>
      <c r="M53" s="8">
        <v>258.38659999999999</v>
      </c>
      <c r="N53" s="27"/>
      <c r="O53" s="27"/>
      <c r="P53" s="27"/>
      <c r="Q53" s="27"/>
      <c r="R53" s="9">
        <v>0.08</v>
      </c>
      <c r="S53" s="5">
        <v>34.630000000000003</v>
      </c>
      <c r="T53" s="28">
        <v>24.3</v>
      </c>
      <c r="U53" s="5"/>
      <c r="V53" s="27"/>
      <c r="W53" s="27"/>
    </row>
    <row r="54" spans="1:23" x14ac:dyDescent="0.25">
      <c r="A54" s="1" t="s">
        <v>40</v>
      </c>
      <c r="B54" s="16">
        <v>38854</v>
      </c>
      <c r="C54" s="8">
        <v>1035</v>
      </c>
      <c r="D54" s="8"/>
      <c r="E54" s="8"/>
      <c r="F54" s="9">
        <v>0.09</v>
      </c>
      <c r="G54" s="10">
        <v>2.7876383999999996</v>
      </c>
      <c r="H54" s="9">
        <v>7.0000000000000007E-2</v>
      </c>
      <c r="I54" s="10">
        <v>0.98046900000000015</v>
      </c>
      <c r="J54" s="9">
        <v>0.05</v>
      </c>
      <c r="K54" s="10">
        <v>0.70033500000000004</v>
      </c>
      <c r="L54" s="28">
        <v>1.99</v>
      </c>
      <c r="M54" s="8">
        <v>55.890144999999997</v>
      </c>
      <c r="N54" s="27"/>
      <c r="O54" s="27"/>
      <c r="P54" s="27"/>
      <c r="Q54" s="27"/>
      <c r="R54" s="9">
        <v>0.13</v>
      </c>
      <c r="S54" s="5">
        <v>34.671999999999997</v>
      </c>
      <c r="T54" s="28">
        <v>24.9</v>
      </c>
      <c r="U54" s="5"/>
      <c r="V54" s="27"/>
      <c r="W54" s="27"/>
    </row>
    <row r="55" spans="1:23" x14ac:dyDescent="0.25">
      <c r="A55" s="1" t="s">
        <v>40</v>
      </c>
      <c r="B55" s="16">
        <v>38945</v>
      </c>
      <c r="C55" s="8">
        <v>1042</v>
      </c>
      <c r="D55" s="8"/>
      <c r="E55" s="8"/>
      <c r="F55" s="9">
        <v>0.11</v>
      </c>
      <c r="G55" s="10">
        <v>3.4071135999999997</v>
      </c>
      <c r="H55" s="9">
        <v>0.36</v>
      </c>
      <c r="I55" s="10">
        <v>5.0424119999999997</v>
      </c>
      <c r="J55" s="9">
        <v>0.36</v>
      </c>
      <c r="K55" s="10">
        <v>5.0424119999999997</v>
      </c>
      <c r="L55" s="28">
        <v>3.04</v>
      </c>
      <c r="M55" s="8">
        <v>85.379919999999998</v>
      </c>
      <c r="N55" s="27"/>
      <c r="O55" s="27"/>
      <c r="P55" s="27"/>
      <c r="Q55" s="27"/>
      <c r="R55" s="9">
        <v>0.14000000000000001</v>
      </c>
      <c r="S55" s="5">
        <v>34.595999999999997</v>
      </c>
      <c r="T55" s="28">
        <v>26.8</v>
      </c>
      <c r="U55" s="5"/>
      <c r="V55" s="27"/>
      <c r="W55" s="27"/>
    </row>
    <row r="56" spans="1:23" x14ac:dyDescent="0.25">
      <c r="A56" s="1" t="s">
        <v>40</v>
      </c>
      <c r="B56" s="16">
        <v>39041</v>
      </c>
      <c r="C56" s="8">
        <v>1035</v>
      </c>
      <c r="D56" s="8"/>
      <c r="E56" s="8"/>
      <c r="F56" s="9">
        <v>0.26</v>
      </c>
      <c r="G56" s="10">
        <v>8.0531775999999997</v>
      </c>
      <c r="H56" s="9">
        <v>2.56</v>
      </c>
      <c r="I56" s="10">
        <v>35.857151999999999</v>
      </c>
      <c r="J56" s="9">
        <v>0.56000000000000005</v>
      </c>
      <c r="K56" s="10">
        <v>7.8437520000000012</v>
      </c>
      <c r="L56" s="28">
        <v>20.7</v>
      </c>
      <c r="M56" s="8">
        <v>581.36984999999993</v>
      </c>
      <c r="N56" s="27"/>
      <c r="O56" s="27"/>
      <c r="P56" s="27"/>
      <c r="Q56" s="27"/>
      <c r="R56" s="9">
        <v>0.22</v>
      </c>
      <c r="S56" s="5">
        <v>34.15</v>
      </c>
      <c r="T56" s="28">
        <v>26.6</v>
      </c>
      <c r="U56" s="5"/>
      <c r="V56" s="27"/>
      <c r="W56" s="27"/>
    </row>
    <row r="57" spans="1:23" x14ac:dyDescent="0.25">
      <c r="A57" s="1" t="s">
        <v>40</v>
      </c>
      <c r="B57" s="16">
        <v>39125</v>
      </c>
      <c r="C57" s="8">
        <v>1136</v>
      </c>
      <c r="D57" s="8"/>
      <c r="E57" s="8"/>
      <c r="F57" s="9">
        <v>0.21</v>
      </c>
      <c r="G57" s="10">
        <v>6.5044895999999994</v>
      </c>
      <c r="H57" s="9">
        <v>2.14</v>
      </c>
      <c r="I57" s="10">
        <v>29.974338000000003</v>
      </c>
      <c r="J57" s="9">
        <v>0.65</v>
      </c>
      <c r="K57" s="10">
        <v>9.104355</v>
      </c>
      <c r="L57" s="28">
        <v>14.3</v>
      </c>
      <c r="M57" s="8">
        <v>401.62265000000002</v>
      </c>
      <c r="N57" s="27"/>
      <c r="O57" s="27"/>
      <c r="P57" s="27"/>
      <c r="Q57" s="27"/>
      <c r="R57" s="9">
        <v>0.34</v>
      </c>
      <c r="S57" s="5">
        <v>33.991</v>
      </c>
      <c r="T57" s="28">
        <v>24.5</v>
      </c>
      <c r="U57" s="5"/>
      <c r="V57" s="27"/>
      <c r="W57" s="27"/>
    </row>
    <row r="58" spans="1:23" x14ac:dyDescent="0.25">
      <c r="A58" s="1" t="s">
        <v>40</v>
      </c>
      <c r="B58" s="16">
        <v>39188</v>
      </c>
      <c r="C58" s="8">
        <v>1117</v>
      </c>
      <c r="D58" s="8"/>
      <c r="E58" s="8"/>
      <c r="F58" s="9">
        <v>0.21</v>
      </c>
      <c r="G58" s="10">
        <v>6.5044895999999994</v>
      </c>
      <c r="H58" s="9">
        <v>2.52</v>
      </c>
      <c r="I58" s="10">
        <v>35.296883999999999</v>
      </c>
      <c r="J58" s="9">
        <v>0.41</v>
      </c>
      <c r="K58" s="10">
        <v>5.7427469999999996</v>
      </c>
      <c r="L58" s="28">
        <v>20.9</v>
      </c>
      <c r="M58" s="8">
        <v>586.98694999999998</v>
      </c>
      <c r="N58" s="27"/>
      <c r="O58" s="27"/>
      <c r="P58" s="27"/>
      <c r="Q58" s="27"/>
      <c r="R58" s="9">
        <v>0.2</v>
      </c>
      <c r="S58" s="24">
        <v>34.335000000000001</v>
      </c>
      <c r="T58" s="28">
        <v>26.7</v>
      </c>
      <c r="U58" s="5"/>
      <c r="V58" s="27"/>
      <c r="W58" s="27"/>
    </row>
    <row r="59" spans="1:23" x14ac:dyDescent="0.25">
      <c r="A59" s="30" t="s">
        <v>41</v>
      </c>
      <c r="B59" s="16">
        <v>39352</v>
      </c>
      <c r="C59" s="11">
        <v>1010</v>
      </c>
      <c r="D59" s="29" t="s">
        <v>56</v>
      </c>
      <c r="E59" s="29" t="s">
        <v>57</v>
      </c>
      <c r="F59" s="9">
        <v>0.16465550194745487</v>
      </c>
      <c r="G59" s="15">
        <v>5.0999999999999996</v>
      </c>
      <c r="H59" s="9">
        <v>0.37839034176501246</v>
      </c>
      <c r="I59" s="15">
        <v>5.3</v>
      </c>
      <c r="J59" s="9">
        <v>2.8557761642642451E-2</v>
      </c>
      <c r="K59" s="15">
        <v>0.4</v>
      </c>
      <c r="L59" s="28">
        <v>8.3779886418258531</v>
      </c>
      <c r="M59" s="26">
        <v>235.3</v>
      </c>
      <c r="N59" s="27">
        <v>0.32608246464103807</v>
      </c>
      <c r="O59" s="33">
        <v>10.1</v>
      </c>
      <c r="P59" s="28">
        <v>7.125161529839291</v>
      </c>
      <c r="Q59" s="26">
        <v>99.8</v>
      </c>
      <c r="R59" s="9">
        <v>0.1</v>
      </c>
      <c r="S59" s="5">
        <v>34.784999999999997</v>
      </c>
      <c r="T59" s="28">
        <v>26.66</v>
      </c>
      <c r="U59" s="25">
        <v>8.1</v>
      </c>
      <c r="V59" s="25">
        <v>6.39</v>
      </c>
      <c r="W59" s="25">
        <v>0.11</v>
      </c>
    </row>
    <row r="60" spans="1:23" x14ac:dyDescent="0.25">
      <c r="A60" s="30" t="s">
        <v>41</v>
      </c>
      <c r="B60" s="16">
        <v>39430</v>
      </c>
      <c r="C60" s="11">
        <v>1031</v>
      </c>
      <c r="D60" s="29" t="s">
        <v>56</v>
      </c>
      <c r="E60" s="29" t="s">
        <v>57</v>
      </c>
      <c r="F60" s="9">
        <v>0.11945595239325159</v>
      </c>
      <c r="G60" s="15">
        <v>3.7</v>
      </c>
      <c r="H60" s="9">
        <v>1.0209399787244675</v>
      </c>
      <c r="I60" s="15">
        <v>14.3</v>
      </c>
      <c r="J60" s="9">
        <v>0</v>
      </c>
      <c r="K60" s="15"/>
      <c r="L60" s="28">
        <v>9.2075982268430341</v>
      </c>
      <c r="M60" s="26">
        <v>258.60000000000002</v>
      </c>
      <c r="N60" s="27">
        <v>0.42293864225718802</v>
      </c>
      <c r="O60" s="33">
        <v>13.1</v>
      </c>
      <c r="P60" s="28">
        <v>5.9400144216696296</v>
      </c>
      <c r="Q60" s="26">
        <v>83.2</v>
      </c>
      <c r="R60" s="9">
        <v>0.08</v>
      </c>
      <c r="S60" s="5">
        <v>34.398000000000003</v>
      </c>
      <c r="T60" s="33">
        <v>25.66</v>
      </c>
      <c r="U60" s="22">
        <v>8.18</v>
      </c>
      <c r="V60" s="25">
        <v>6.96</v>
      </c>
      <c r="W60" s="22">
        <v>0.3</v>
      </c>
    </row>
    <row r="61" spans="1:23" x14ac:dyDescent="0.25">
      <c r="A61" s="30" t="s">
        <v>41</v>
      </c>
      <c r="B61" s="16">
        <v>39518</v>
      </c>
      <c r="C61" s="11">
        <v>1037</v>
      </c>
      <c r="D61" s="29" t="s">
        <v>56</v>
      </c>
      <c r="E61" s="29" t="s">
        <v>57</v>
      </c>
      <c r="F61" s="9">
        <v>0.11945595239325159</v>
      </c>
      <c r="G61" s="15">
        <v>3.7</v>
      </c>
      <c r="H61" s="9">
        <v>0.78533844517266738</v>
      </c>
      <c r="I61" s="15">
        <v>11</v>
      </c>
      <c r="J61" s="9">
        <v>5.7115523285284901E-2</v>
      </c>
      <c r="K61" s="15">
        <v>0.8</v>
      </c>
      <c r="L61" s="28">
        <v>13.028074985312704</v>
      </c>
      <c r="M61" s="26">
        <v>365.9</v>
      </c>
      <c r="N61" s="27">
        <v>0.2711972973252198</v>
      </c>
      <c r="O61" s="33">
        <v>8.4</v>
      </c>
      <c r="P61" s="28">
        <v>6.8824205558768305</v>
      </c>
      <c r="Q61" s="26">
        <v>96.4</v>
      </c>
      <c r="R61" s="9">
        <v>0.11</v>
      </c>
      <c r="S61" s="5">
        <v>34.72</v>
      </c>
      <c r="T61" s="33">
        <v>24.72</v>
      </c>
      <c r="U61" s="22">
        <v>8.1</v>
      </c>
      <c r="V61" s="25">
        <v>6.59</v>
      </c>
      <c r="W61" s="22">
        <v>0.28999999999999998</v>
      </c>
    </row>
    <row r="62" spans="1:23" x14ac:dyDescent="0.25">
      <c r="A62" s="30" t="s">
        <v>41</v>
      </c>
      <c r="B62" s="16">
        <v>39608</v>
      </c>
      <c r="C62" s="21">
        <v>1104</v>
      </c>
      <c r="D62" s="29" t="s">
        <v>56</v>
      </c>
      <c r="E62" s="29" t="s">
        <v>57</v>
      </c>
      <c r="F62" s="9">
        <v>0.10654179537776493</v>
      </c>
      <c r="G62" s="15">
        <v>3.3</v>
      </c>
      <c r="H62" s="9">
        <v>0.47834250751426105</v>
      </c>
      <c r="I62" s="15">
        <v>6.7</v>
      </c>
      <c r="J62" s="9">
        <v>0.15706768903453347</v>
      </c>
      <c r="K62" s="15">
        <v>2.2000000000000002</v>
      </c>
      <c r="L62" s="28">
        <v>19.899948371935697</v>
      </c>
      <c r="M62" s="26">
        <v>558.9</v>
      </c>
      <c r="N62" s="27">
        <v>0.2711972973252198</v>
      </c>
      <c r="O62" s="33">
        <v>8.4</v>
      </c>
      <c r="P62" s="28">
        <v>5.790086173045756</v>
      </c>
      <c r="Q62" s="26">
        <v>81.099999999999994</v>
      </c>
      <c r="R62" s="21">
        <v>0.15</v>
      </c>
      <c r="S62" s="22">
        <v>34.559199999999997</v>
      </c>
      <c r="T62" s="33">
        <v>25.15</v>
      </c>
      <c r="U62" s="22">
        <v>8.1199999999999992</v>
      </c>
      <c r="V62" s="22">
        <v>5.79</v>
      </c>
      <c r="W62" s="22">
        <v>0.2</v>
      </c>
    </row>
    <row r="63" spans="1:23" x14ac:dyDescent="0.25">
      <c r="A63" s="30" t="s">
        <v>41</v>
      </c>
      <c r="B63" s="34">
        <v>39714</v>
      </c>
      <c r="C63" s="11">
        <v>1204</v>
      </c>
      <c r="D63" s="29" t="s">
        <v>56</v>
      </c>
      <c r="E63" s="29" t="s">
        <v>57</v>
      </c>
      <c r="F63" s="9">
        <v>2.5828314030973316E-2</v>
      </c>
      <c r="G63" s="18">
        <v>0.8</v>
      </c>
      <c r="H63" s="9">
        <v>0.18562545067717592</v>
      </c>
      <c r="I63" s="18">
        <v>2.6</v>
      </c>
      <c r="J63" s="9">
        <v>0.37125090135435185</v>
      </c>
      <c r="K63" s="18">
        <v>5.2</v>
      </c>
      <c r="L63" s="28">
        <v>2.2894376101547063</v>
      </c>
      <c r="M63" s="26">
        <v>64.3</v>
      </c>
      <c r="N63" s="27">
        <v>0.29379707210232148</v>
      </c>
      <c r="O63" s="33">
        <v>9.1</v>
      </c>
      <c r="P63" s="28">
        <v>4.8262617176065739</v>
      </c>
      <c r="Q63" s="26">
        <v>67.599999999999994</v>
      </c>
      <c r="R63" s="17">
        <v>7.0000000000000007E-2</v>
      </c>
      <c r="S63" s="35">
        <v>34.786000000000001</v>
      </c>
      <c r="T63" s="33">
        <v>26.88</v>
      </c>
      <c r="U63" s="25">
        <v>8.08</v>
      </c>
      <c r="V63" s="25">
        <v>6.4</v>
      </c>
      <c r="W63" s="24">
        <v>0.15</v>
      </c>
    </row>
    <row r="64" spans="1:23" x14ac:dyDescent="0.25">
      <c r="A64" s="30" t="s">
        <v>41</v>
      </c>
      <c r="B64" s="34">
        <v>39790</v>
      </c>
      <c r="C64" s="11">
        <v>1028</v>
      </c>
      <c r="D64" s="29" t="s">
        <v>56</v>
      </c>
      <c r="E64" s="29" t="s">
        <v>57</v>
      </c>
      <c r="F64" s="9">
        <v>0.1807981982168132</v>
      </c>
      <c r="G64" s="18">
        <v>5.6</v>
      </c>
      <c r="H64" s="9">
        <v>0.94954557461786149</v>
      </c>
      <c r="I64" s="18">
        <v>13.3</v>
      </c>
      <c r="J64" s="9">
        <v>0.43550586505029731</v>
      </c>
      <c r="K64" s="18">
        <v>6.1</v>
      </c>
      <c r="L64" s="28">
        <v>8.2355663954709737</v>
      </c>
      <c r="M64" s="26">
        <v>231.3</v>
      </c>
      <c r="N64" s="27">
        <v>0.31962538613329478</v>
      </c>
      <c r="O64" s="24">
        <v>9.9</v>
      </c>
      <c r="P64" s="28">
        <v>6.596842939450406</v>
      </c>
      <c r="Q64" s="26">
        <v>92.4</v>
      </c>
      <c r="R64" s="17">
        <v>0.12</v>
      </c>
      <c r="S64" s="35">
        <v>34.670999999999999</v>
      </c>
      <c r="T64" s="33">
        <v>26.15</v>
      </c>
      <c r="U64" s="25">
        <v>8.31</v>
      </c>
      <c r="V64" s="25">
        <v>5.46</v>
      </c>
      <c r="W64" s="24">
        <v>7.0000000000000007E-2</v>
      </c>
    </row>
    <row r="65" spans="1:23" x14ac:dyDescent="0.25">
      <c r="A65" s="30" t="s">
        <v>41</v>
      </c>
      <c r="B65" s="34">
        <v>39854</v>
      </c>
      <c r="C65" s="11">
        <v>958</v>
      </c>
      <c r="D65" s="29" t="s">
        <v>56</v>
      </c>
      <c r="E65" s="29" t="s">
        <v>57</v>
      </c>
      <c r="F65" s="9">
        <v>9.3627638362278262E-2</v>
      </c>
      <c r="G65" s="18">
        <v>2.9</v>
      </c>
      <c r="H65" s="9">
        <v>0.76392012394068542</v>
      </c>
      <c r="I65" s="18">
        <v>10.7</v>
      </c>
      <c r="J65" s="9">
        <v>0.17848601026651531</v>
      </c>
      <c r="K65" s="18">
        <v>2.5</v>
      </c>
      <c r="L65" s="28">
        <v>6.8042228196044219</v>
      </c>
      <c r="M65" s="26">
        <v>191.1</v>
      </c>
      <c r="N65" s="27">
        <v>0.25828314030973315</v>
      </c>
      <c r="O65" s="24">
        <v>8</v>
      </c>
      <c r="P65" s="28">
        <v>8.2531931147236666</v>
      </c>
      <c r="Q65" s="26">
        <v>115.6</v>
      </c>
      <c r="R65" s="17">
        <v>0.08</v>
      </c>
      <c r="S65" s="35">
        <v>34.846800000000002</v>
      </c>
      <c r="T65" s="33">
        <v>24.74</v>
      </c>
      <c r="U65" s="25">
        <v>8.06</v>
      </c>
      <c r="V65" s="25">
        <v>6.1</v>
      </c>
      <c r="W65" s="24">
        <v>7.0000000000000007E-2</v>
      </c>
    </row>
    <row r="66" spans="1:23" x14ac:dyDescent="0.25">
      <c r="A66" s="30" t="s">
        <v>41</v>
      </c>
      <c r="B66" s="34">
        <v>39994</v>
      </c>
      <c r="C66" s="21">
        <v>1050</v>
      </c>
      <c r="D66" s="29" t="s">
        <v>56</v>
      </c>
      <c r="E66" s="29" t="s">
        <v>57</v>
      </c>
      <c r="F66" s="9">
        <v>0.23245482627875985</v>
      </c>
      <c r="G66" s="18">
        <v>7.2</v>
      </c>
      <c r="H66" s="9">
        <v>0.43550586505029731</v>
      </c>
      <c r="I66" s="18">
        <v>6.1</v>
      </c>
      <c r="J66" s="9">
        <v>0.44264530546095798</v>
      </c>
      <c r="K66" s="18">
        <v>6.2</v>
      </c>
      <c r="L66" s="28">
        <v>5.0488686332805193</v>
      </c>
      <c r="M66" s="26">
        <v>141.80000000000001</v>
      </c>
      <c r="N66" s="27">
        <v>0.45522403479590468</v>
      </c>
      <c r="O66" s="24">
        <v>14.1</v>
      </c>
      <c r="P66" s="28">
        <v>4.2908036868070276</v>
      </c>
      <c r="Q66" s="26">
        <v>60.1</v>
      </c>
      <c r="R66" s="17">
        <v>0.24</v>
      </c>
      <c r="S66" s="35">
        <v>34.784999999999997</v>
      </c>
      <c r="T66" s="33">
        <v>26.75</v>
      </c>
      <c r="U66" s="25">
        <v>8.2200000000000006</v>
      </c>
      <c r="V66" s="25">
        <v>6.36</v>
      </c>
      <c r="W66" s="24">
        <v>0.11</v>
      </c>
    </row>
    <row r="67" spans="1:23" x14ac:dyDescent="0.25">
      <c r="A67" s="30" t="s">
        <v>41</v>
      </c>
      <c r="B67" s="34">
        <v>40066</v>
      </c>
      <c r="C67" s="11">
        <v>1102</v>
      </c>
      <c r="D67" s="29" t="s">
        <v>56</v>
      </c>
      <c r="E67" s="29" t="s">
        <v>57</v>
      </c>
      <c r="F67" s="9">
        <v>0.1259130309009949</v>
      </c>
      <c r="G67" s="18">
        <v>3.9</v>
      </c>
      <c r="H67" s="9">
        <v>0.46406362669293977</v>
      </c>
      <c r="I67" s="18">
        <v>6.5</v>
      </c>
      <c r="J67" s="9">
        <v>0.29985649724774571</v>
      </c>
      <c r="K67" s="18">
        <v>4.2</v>
      </c>
      <c r="L67" s="28">
        <v>6.7365722525858533</v>
      </c>
      <c r="M67" s="26">
        <v>189.2</v>
      </c>
      <c r="N67" s="27">
        <v>0.5811370656968996</v>
      </c>
      <c r="O67" s="33">
        <v>18</v>
      </c>
      <c r="P67" s="28">
        <v>6.282707561381339</v>
      </c>
      <c r="Q67" s="26">
        <v>88</v>
      </c>
      <c r="R67" s="17">
        <v>0.1</v>
      </c>
      <c r="S67" s="25">
        <v>35.020000000000003</v>
      </c>
      <c r="T67" s="33">
        <v>27.38</v>
      </c>
      <c r="U67" s="25">
        <v>8.1999999999999993</v>
      </c>
      <c r="V67" s="25">
        <v>5.7</v>
      </c>
      <c r="W67" s="24">
        <v>0.17</v>
      </c>
    </row>
    <row r="68" spans="1:23" x14ac:dyDescent="0.25">
      <c r="A68" s="30" t="s">
        <v>41</v>
      </c>
      <c r="B68" s="34">
        <v>40141</v>
      </c>
      <c r="C68" s="11">
        <v>1020</v>
      </c>
      <c r="D68" s="29" t="s">
        <v>56</v>
      </c>
      <c r="E68" s="29" t="s">
        <v>57</v>
      </c>
      <c r="F68" s="9">
        <v>2.4730610684656949E-2</v>
      </c>
      <c r="G68" s="18">
        <v>0.76600000000000001</v>
      </c>
      <c r="H68" s="9">
        <v>0.38552978217567307</v>
      </c>
      <c r="I68" s="18">
        <v>5.4</v>
      </c>
      <c r="J68" s="9">
        <v>0.13564936780255163</v>
      </c>
      <c r="K68" s="18">
        <v>1.9</v>
      </c>
      <c r="L68" s="28">
        <v>25.607519894607538</v>
      </c>
      <c r="M68" s="26">
        <v>719.2</v>
      </c>
      <c r="N68" s="27">
        <v>0.28088291508683477</v>
      </c>
      <c r="O68" s="24">
        <v>8.6999999999999993</v>
      </c>
      <c r="P68" s="28">
        <v>5.1760942977289437</v>
      </c>
      <c r="Q68" s="26">
        <v>72.5</v>
      </c>
      <c r="R68" s="17">
        <v>0.04</v>
      </c>
      <c r="S68" s="25">
        <v>35.18</v>
      </c>
      <c r="T68" s="33">
        <v>25.12</v>
      </c>
      <c r="U68" s="25">
        <v>8.26</v>
      </c>
      <c r="V68" s="25">
        <v>6.61</v>
      </c>
      <c r="W68" s="24">
        <v>0.13</v>
      </c>
    </row>
    <row r="69" spans="1:23" x14ac:dyDescent="0.25">
      <c r="A69" s="30" t="s">
        <v>41</v>
      </c>
      <c r="B69" s="34">
        <v>40233</v>
      </c>
      <c r="C69" s="11">
        <v>1050</v>
      </c>
      <c r="D69" s="29" t="s">
        <v>56</v>
      </c>
      <c r="E69" s="29" t="s">
        <v>57</v>
      </c>
      <c r="F69" s="9">
        <v>0.12268449164712324</v>
      </c>
      <c r="G69" s="18">
        <v>3.8</v>
      </c>
      <c r="H69" s="9">
        <v>8.5673284927927348E-2</v>
      </c>
      <c r="I69" s="18">
        <v>1.2</v>
      </c>
      <c r="J69" s="9">
        <v>0.35697202053303062</v>
      </c>
      <c r="K69" s="18">
        <v>5</v>
      </c>
      <c r="L69" s="28">
        <v>7.420199035089281</v>
      </c>
      <c r="M69" s="26">
        <v>208.4</v>
      </c>
      <c r="N69" s="27">
        <v>0.2841114543407065</v>
      </c>
      <c r="O69" s="33">
        <v>8.8000000000000007</v>
      </c>
      <c r="P69" s="28">
        <v>7.6106434777642118</v>
      </c>
      <c r="Q69" s="26">
        <v>106.6</v>
      </c>
      <c r="R69" s="17">
        <v>0.08</v>
      </c>
      <c r="S69" s="25">
        <v>34.78</v>
      </c>
      <c r="T69" s="33">
        <v>24.62</v>
      </c>
      <c r="U69" s="25">
        <v>8.23</v>
      </c>
      <c r="V69" s="25">
        <v>5.61</v>
      </c>
      <c r="W69" s="24">
        <v>0.27</v>
      </c>
    </row>
    <row r="70" spans="1:23" x14ac:dyDescent="0.25">
      <c r="A70" s="30" t="s">
        <v>41</v>
      </c>
      <c r="B70" s="34">
        <v>40324</v>
      </c>
      <c r="C70" s="21">
        <v>1011</v>
      </c>
      <c r="D70" s="29" t="s">
        <v>56</v>
      </c>
      <c r="E70" s="29" t="s">
        <v>57</v>
      </c>
      <c r="F70" s="9">
        <v>1.9371235523229984E-2</v>
      </c>
      <c r="G70" s="18">
        <v>0.6</v>
      </c>
      <c r="H70" s="9">
        <v>0.32841425889038811</v>
      </c>
      <c r="I70" s="18">
        <v>4.5999999999999996</v>
      </c>
      <c r="J70" s="9">
        <v>0.15706768903453347</v>
      </c>
      <c r="K70" s="18">
        <v>2.2000000000000002</v>
      </c>
      <c r="L70" s="28">
        <v>4.7853874775239893</v>
      </c>
      <c r="M70" s="26">
        <v>134.4</v>
      </c>
      <c r="N70" s="27">
        <v>0.2711972973252198</v>
      </c>
      <c r="O70" s="24">
        <v>8.4</v>
      </c>
      <c r="P70" s="28">
        <v>6.4183569291838909</v>
      </c>
      <c r="Q70" s="26">
        <v>89.9</v>
      </c>
      <c r="R70" s="17">
        <v>0.1</v>
      </c>
      <c r="S70" s="25">
        <v>34.729999999999997</v>
      </c>
      <c r="T70" s="33">
        <v>25.06</v>
      </c>
      <c r="U70" s="25">
        <v>8.2799999999999994</v>
      </c>
      <c r="V70" s="25">
        <v>6.91</v>
      </c>
      <c r="W70" s="24">
        <v>0.09</v>
      </c>
    </row>
    <row r="71" spans="1:23" x14ac:dyDescent="0.25">
      <c r="A71" s="30" t="s">
        <v>41</v>
      </c>
      <c r="B71" s="34">
        <v>40401</v>
      </c>
      <c r="C71" s="11">
        <v>1027</v>
      </c>
      <c r="D71" s="29" t="s">
        <v>56</v>
      </c>
      <c r="E71" s="29" t="s">
        <v>57</v>
      </c>
      <c r="F71" s="9">
        <v>4.8428088808074969E-2</v>
      </c>
      <c r="G71" s="18">
        <v>1.5</v>
      </c>
      <c r="H71" s="9">
        <v>0.57829467326350958</v>
      </c>
      <c r="I71" s="18">
        <v>8.1</v>
      </c>
      <c r="J71" s="9">
        <v>4.9976082874624281E-2</v>
      </c>
      <c r="K71" s="18">
        <v>0.7</v>
      </c>
      <c r="L71" s="28">
        <v>5.0559897455982625</v>
      </c>
      <c r="M71" s="26">
        <v>142</v>
      </c>
      <c r="N71" s="27">
        <v>0.28733999359457812</v>
      </c>
      <c r="O71" s="24">
        <v>8.9</v>
      </c>
      <c r="P71" s="28">
        <v>2.8914733663175478</v>
      </c>
      <c r="Q71" s="26">
        <v>40.5</v>
      </c>
      <c r="R71" s="17">
        <v>0.05</v>
      </c>
      <c r="S71" s="25">
        <v>34.92</v>
      </c>
      <c r="T71" s="25">
        <v>25.98</v>
      </c>
      <c r="U71" s="25">
        <v>8.2200000000000006</v>
      </c>
      <c r="V71" s="25">
        <v>6.64</v>
      </c>
      <c r="W71" s="25">
        <v>0.1</v>
      </c>
    </row>
    <row r="72" spans="1:23" x14ac:dyDescent="0.25">
      <c r="A72" s="30" t="s">
        <v>41</v>
      </c>
      <c r="B72" s="34">
        <v>40491</v>
      </c>
      <c r="C72" s="11">
        <v>1022</v>
      </c>
      <c r="D72" s="29" t="s">
        <v>56</v>
      </c>
      <c r="E72" s="29" t="s">
        <v>57</v>
      </c>
      <c r="F72" s="9">
        <v>5.4885167315818294E-2</v>
      </c>
      <c r="G72" s="18">
        <v>1.7</v>
      </c>
      <c r="H72" s="9">
        <v>0.50690026915690345</v>
      </c>
      <c r="I72" s="18">
        <v>7.1</v>
      </c>
      <c r="J72" s="9">
        <v>0.16420712944519406</v>
      </c>
      <c r="K72" s="15">
        <v>2.2999999999999998</v>
      </c>
      <c r="L72" s="28">
        <v>9.9909205817948781</v>
      </c>
      <c r="M72" s="26">
        <v>280.60000000000002</v>
      </c>
      <c r="N72" s="27">
        <v>0.4003388674800864</v>
      </c>
      <c r="O72" s="24">
        <v>12.4</v>
      </c>
      <c r="P72" s="28">
        <v>4.7762856347319502</v>
      </c>
      <c r="Q72" s="26">
        <v>66.900000000000006</v>
      </c>
      <c r="R72" s="17">
        <v>0.09</v>
      </c>
      <c r="S72" s="25">
        <v>34.85</v>
      </c>
      <c r="T72" s="25">
        <v>26.38</v>
      </c>
      <c r="U72" s="25">
        <v>8.2899999999999991</v>
      </c>
      <c r="V72" s="25">
        <v>6.26</v>
      </c>
      <c r="W72" s="25">
        <v>0.04</v>
      </c>
    </row>
    <row r="73" spans="1:23" x14ac:dyDescent="0.25">
      <c r="A73" s="30" t="s">
        <v>41</v>
      </c>
      <c r="B73" s="34">
        <v>40554</v>
      </c>
      <c r="C73" s="11">
        <v>1249</v>
      </c>
      <c r="D73" s="29" t="s">
        <v>56</v>
      </c>
      <c r="E73" s="29" t="s">
        <v>57</v>
      </c>
      <c r="F73" s="9">
        <v>0.15496988418583987</v>
      </c>
      <c r="G73" s="18">
        <v>4.8</v>
      </c>
      <c r="H73" s="9">
        <v>0.87101173010059463</v>
      </c>
      <c r="I73" s="18">
        <v>12.2</v>
      </c>
      <c r="J73" s="9">
        <v>0.14992824862387286</v>
      </c>
      <c r="K73" s="15">
        <v>2.1</v>
      </c>
      <c r="L73" s="28">
        <v>17.304302932117999</v>
      </c>
      <c r="M73" s="24">
        <v>486</v>
      </c>
      <c r="N73" s="27">
        <v>0.50688066285785127</v>
      </c>
      <c r="O73" s="24">
        <v>15.7</v>
      </c>
      <c r="P73" s="28">
        <v>4.5335446607694889</v>
      </c>
      <c r="Q73" s="26">
        <v>63.5</v>
      </c>
      <c r="R73" s="17">
        <v>0.04</v>
      </c>
      <c r="S73" s="25">
        <v>34.96</v>
      </c>
      <c r="T73" s="25">
        <v>25</v>
      </c>
      <c r="U73" s="25">
        <v>8.25</v>
      </c>
      <c r="V73" s="25">
        <v>6.49</v>
      </c>
      <c r="W73" s="25">
        <v>0.11</v>
      </c>
    </row>
    <row r="74" spans="1:23" x14ac:dyDescent="0.25">
      <c r="A74" s="30" t="s">
        <v>41</v>
      </c>
      <c r="B74" s="34">
        <v>40660</v>
      </c>
      <c r="C74" s="21">
        <v>1023</v>
      </c>
      <c r="D74" s="29" t="s">
        <v>56</v>
      </c>
      <c r="E74" s="29" t="s">
        <v>57</v>
      </c>
      <c r="F74" s="9">
        <v>0.16465550194745487</v>
      </c>
      <c r="G74" s="18">
        <v>5.0999999999999996</v>
      </c>
      <c r="H74" s="9">
        <v>0.56401579244218836</v>
      </c>
      <c r="I74" s="18">
        <v>7.9</v>
      </c>
      <c r="J74" s="9">
        <v>0.19276489108783654</v>
      </c>
      <c r="K74" s="15">
        <v>2.7</v>
      </c>
      <c r="L74" s="28">
        <v>22.609531608837301</v>
      </c>
      <c r="M74" s="24">
        <v>635</v>
      </c>
      <c r="N74" s="27">
        <v>0.42939572076493138</v>
      </c>
      <c r="O74" s="24">
        <v>13.3</v>
      </c>
      <c r="P74" s="28">
        <v>3.8552978217567304</v>
      </c>
      <c r="Q74" s="26">
        <v>54</v>
      </c>
      <c r="R74" s="17">
        <v>0.09</v>
      </c>
      <c r="S74" s="25">
        <v>34.770000000000003</v>
      </c>
      <c r="T74" s="25">
        <v>24.84</v>
      </c>
      <c r="U74" s="25">
        <v>8.23</v>
      </c>
      <c r="V74" s="25">
        <v>6.48</v>
      </c>
      <c r="W74" s="25">
        <v>0.17</v>
      </c>
    </row>
    <row r="75" spans="1:23" x14ac:dyDescent="0.25">
      <c r="A75" s="30" t="s">
        <v>41</v>
      </c>
      <c r="B75" s="16">
        <v>40751</v>
      </c>
      <c r="C75" s="8">
        <v>1109</v>
      </c>
      <c r="D75" s="29" t="s">
        <v>56</v>
      </c>
      <c r="E75" s="29" t="s">
        <v>57</v>
      </c>
      <c r="F75" s="9">
        <v>0.18725527672455652</v>
      </c>
      <c r="G75" s="18">
        <v>5.8</v>
      </c>
      <c r="H75" s="9">
        <v>0.25701985478378203</v>
      </c>
      <c r="I75" s="18">
        <v>3.6</v>
      </c>
      <c r="J75" s="9">
        <v>9.9952165749248562E-2</v>
      </c>
      <c r="K75" s="18">
        <v>1.4</v>
      </c>
      <c r="L75" s="28">
        <v>2.66685656299514</v>
      </c>
      <c r="M75" s="26">
        <v>74.900000000000006</v>
      </c>
      <c r="N75" s="27">
        <v>0.48105234882687803</v>
      </c>
      <c r="O75" s="24">
        <v>14.9</v>
      </c>
      <c r="P75" s="28">
        <v>4.0266443916125851</v>
      </c>
      <c r="Q75" s="26">
        <v>56.4</v>
      </c>
      <c r="R75" s="17">
        <v>7.0000000000000007E-2</v>
      </c>
      <c r="S75" s="25">
        <v>34.76</v>
      </c>
      <c r="T75" s="25">
        <v>26.06</v>
      </c>
      <c r="U75" s="25">
        <v>8.23</v>
      </c>
      <c r="V75" s="25">
        <v>6.42</v>
      </c>
      <c r="W75" s="25">
        <v>0.1</v>
      </c>
    </row>
    <row r="76" spans="1:23" x14ac:dyDescent="0.25">
      <c r="A76" s="30" t="s">
        <v>41</v>
      </c>
      <c r="B76" s="16">
        <v>40835</v>
      </c>
      <c r="C76" s="8">
        <v>1051</v>
      </c>
      <c r="D76" s="29" t="s">
        <v>56</v>
      </c>
      <c r="E76" s="29" t="s">
        <v>57</v>
      </c>
      <c r="F76" s="9">
        <v>5.8113706569689963E-2</v>
      </c>
      <c r="G76" s="18">
        <v>1.8</v>
      </c>
      <c r="H76" s="9">
        <v>0.29985649724774571</v>
      </c>
      <c r="I76" s="18">
        <v>4.2</v>
      </c>
      <c r="J76" s="9">
        <v>0.27843817601576387</v>
      </c>
      <c r="K76" s="18">
        <v>3.9</v>
      </c>
      <c r="L76" s="28">
        <v>3.1261683074896296</v>
      </c>
      <c r="M76" s="26">
        <v>87.8</v>
      </c>
      <c r="N76" s="27">
        <v>0.3615963964336264</v>
      </c>
      <c r="O76" s="24">
        <v>11.2</v>
      </c>
      <c r="P76" s="28">
        <v>4.1337359977724946</v>
      </c>
      <c r="Q76" s="26">
        <v>57.9</v>
      </c>
      <c r="R76" s="17">
        <v>0.04</v>
      </c>
      <c r="S76" s="25">
        <v>35.08</v>
      </c>
      <c r="T76" s="25">
        <v>26.54</v>
      </c>
      <c r="U76" s="25">
        <v>8.26</v>
      </c>
      <c r="V76" s="25">
        <v>7.12</v>
      </c>
      <c r="W76" s="25">
        <v>0.14000000000000001</v>
      </c>
    </row>
    <row r="77" spans="1:23" x14ac:dyDescent="0.25">
      <c r="A77" s="30" t="s">
        <v>41</v>
      </c>
      <c r="B77" s="16">
        <v>40934</v>
      </c>
      <c r="C77" s="8">
        <v>1016</v>
      </c>
      <c r="D77" s="29" t="s">
        <v>56</v>
      </c>
      <c r="E77" s="29" t="s">
        <v>57</v>
      </c>
      <c r="F77" s="9">
        <v>8.3942020600663275E-2</v>
      </c>
      <c r="G77" s="18">
        <v>2.6</v>
      </c>
      <c r="H77" s="9">
        <v>0.55687635203152774</v>
      </c>
      <c r="I77" s="18">
        <v>7.8</v>
      </c>
      <c r="J77" s="9">
        <v>0.14992824862387286</v>
      </c>
      <c r="K77" s="18">
        <v>2.1</v>
      </c>
      <c r="L77" s="28">
        <v>5.814388207438002</v>
      </c>
      <c r="M77" s="26">
        <v>163.30000000000001</v>
      </c>
      <c r="N77" s="27">
        <v>0.3615963964336264</v>
      </c>
      <c r="O77" s="33">
        <v>11.2</v>
      </c>
      <c r="P77" s="28">
        <v>3.3983736354744516</v>
      </c>
      <c r="Q77" s="26">
        <v>47.6</v>
      </c>
      <c r="R77" s="17">
        <v>7.0000000000000007E-2</v>
      </c>
      <c r="S77" s="25">
        <v>34.9</v>
      </c>
      <c r="T77" s="25">
        <v>24.42</v>
      </c>
      <c r="U77" s="25">
        <v>8.1999999999999993</v>
      </c>
      <c r="V77" s="25">
        <v>6.69</v>
      </c>
      <c r="W77" s="25">
        <v>0.14000000000000001</v>
      </c>
    </row>
    <row r="78" spans="1:23" x14ac:dyDescent="0.25">
      <c r="A78" s="30" t="s">
        <v>41</v>
      </c>
      <c r="B78" s="16">
        <v>41024</v>
      </c>
      <c r="C78" s="8">
        <v>1032</v>
      </c>
      <c r="D78" s="29" t="s">
        <v>56</v>
      </c>
      <c r="E78" s="29" t="s">
        <v>57</v>
      </c>
      <c r="F78" s="9">
        <v>0.1807981982168132</v>
      </c>
      <c r="G78" s="18">
        <v>5.6</v>
      </c>
      <c r="H78" s="9">
        <v>0.94240613420720076</v>
      </c>
      <c r="I78" s="18">
        <v>13.2</v>
      </c>
      <c r="J78" s="9">
        <v>0.34983258012237001</v>
      </c>
      <c r="K78" s="18">
        <v>4.9000000000000004</v>
      </c>
      <c r="L78" s="28">
        <v>9.5138060565060254</v>
      </c>
      <c r="M78" s="26">
        <v>267.2</v>
      </c>
      <c r="N78" s="27">
        <v>0.43262426001880305</v>
      </c>
      <c r="O78" s="24">
        <v>13.4</v>
      </c>
      <c r="P78" s="28">
        <v>3.9266922258633365</v>
      </c>
      <c r="Q78" s="26">
        <v>55</v>
      </c>
      <c r="R78" s="17">
        <v>7.0000000000000007E-2</v>
      </c>
      <c r="S78" s="25">
        <v>34.65</v>
      </c>
      <c r="T78" s="25">
        <v>24.79</v>
      </c>
      <c r="U78" s="25">
        <v>8.1999999999999993</v>
      </c>
      <c r="V78" s="25">
        <v>6.94</v>
      </c>
      <c r="W78" s="25">
        <v>0.08</v>
      </c>
    </row>
    <row r="79" spans="1:23" x14ac:dyDescent="0.25">
      <c r="A79" s="30" t="s">
        <v>41</v>
      </c>
      <c r="B79" s="16">
        <v>41115</v>
      </c>
      <c r="C79" s="8">
        <v>1041</v>
      </c>
      <c r="D79" s="29" t="s">
        <v>56</v>
      </c>
      <c r="E79" s="29" t="s">
        <v>57</v>
      </c>
      <c r="F79" s="9">
        <v>2.5828314030973316E-2</v>
      </c>
      <c r="G79" s="18">
        <v>0.8</v>
      </c>
      <c r="H79" s="9">
        <v>0.2284620931411396</v>
      </c>
      <c r="I79" s="18">
        <v>3.2</v>
      </c>
      <c r="J79" s="9">
        <v>0.20704377190915774</v>
      </c>
      <c r="K79" s="18">
        <v>2.9</v>
      </c>
      <c r="L79" s="28">
        <v>2.4211781880329708</v>
      </c>
      <c r="M79" s="26">
        <v>68</v>
      </c>
      <c r="N79" s="27">
        <v>0.41648156374944473</v>
      </c>
      <c r="O79" s="24">
        <v>12.9</v>
      </c>
      <c r="P79" s="28">
        <v>4.7477278730893069</v>
      </c>
      <c r="Q79" s="26">
        <v>66.5</v>
      </c>
      <c r="R79" s="17">
        <v>0.16</v>
      </c>
      <c r="S79" s="25">
        <v>35.06</v>
      </c>
      <c r="T79" s="25">
        <v>26.49</v>
      </c>
      <c r="U79" s="25">
        <v>8.24</v>
      </c>
      <c r="V79" s="25">
        <v>6.74</v>
      </c>
      <c r="W79" s="25">
        <v>0.2</v>
      </c>
    </row>
    <row r="80" spans="1:23" x14ac:dyDescent="0.25">
      <c r="A80" s="30" t="s">
        <v>41</v>
      </c>
      <c r="B80" s="16">
        <v>41241</v>
      </c>
      <c r="C80" s="8">
        <v>1034</v>
      </c>
      <c r="D80" s="29" t="s">
        <v>56</v>
      </c>
      <c r="E80" s="29" t="s">
        <v>57</v>
      </c>
      <c r="F80" s="9">
        <v>0.15496988418583987</v>
      </c>
      <c r="G80" s="18">
        <v>4.8</v>
      </c>
      <c r="H80" s="9">
        <v>2.2346448485367718</v>
      </c>
      <c r="I80" s="18">
        <v>31.3</v>
      </c>
      <c r="J80" s="9">
        <v>0.27843817601576387</v>
      </c>
      <c r="K80" s="18">
        <v>3.9</v>
      </c>
      <c r="L80" s="28">
        <v>13.544355628349148</v>
      </c>
      <c r="M80" s="26">
        <v>380.4</v>
      </c>
      <c r="N80" s="27">
        <v>0.4649096525575197</v>
      </c>
      <c r="O80" s="24">
        <v>14.4</v>
      </c>
      <c r="P80" s="28">
        <v>6.1613370744001079</v>
      </c>
      <c r="Q80" s="26">
        <v>86.3</v>
      </c>
      <c r="R80" s="17">
        <v>0.02</v>
      </c>
      <c r="S80" s="25">
        <v>34.79</v>
      </c>
      <c r="T80" s="25">
        <v>25.06</v>
      </c>
      <c r="U80" s="25">
        <v>8.1999999999999993</v>
      </c>
      <c r="V80" s="25">
        <v>6.85</v>
      </c>
      <c r="W80" s="25">
        <v>0.22</v>
      </c>
    </row>
    <row r="81" spans="1:53" x14ac:dyDescent="0.25">
      <c r="A81" s="30" t="s">
        <v>41</v>
      </c>
      <c r="B81" s="16">
        <v>41298</v>
      </c>
      <c r="C81" s="8">
        <v>1020</v>
      </c>
      <c r="D81" s="29" t="s">
        <v>56</v>
      </c>
      <c r="E81" s="29" t="s">
        <v>57</v>
      </c>
      <c r="F81" s="9">
        <v>0.10331325612389326</v>
      </c>
      <c r="G81" s="18">
        <v>3.2</v>
      </c>
      <c r="H81" s="9">
        <v>0.64968907737011572</v>
      </c>
      <c r="I81" s="18">
        <v>9.1</v>
      </c>
      <c r="J81" s="9">
        <v>0.14992824862387286</v>
      </c>
      <c r="K81" s="18">
        <v>2.1</v>
      </c>
      <c r="L81" s="28">
        <v>5.0203841840095427</v>
      </c>
      <c r="M81" s="26">
        <v>141</v>
      </c>
      <c r="N81" s="27">
        <v>0.4455384170342897</v>
      </c>
      <c r="O81" s="24">
        <v>13.8</v>
      </c>
      <c r="P81" s="28">
        <v>4.9690505258197861</v>
      </c>
      <c r="Q81" s="26">
        <v>69.599999999999994</v>
      </c>
      <c r="R81" s="17">
        <v>0.02</v>
      </c>
      <c r="S81" s="25">
        <v>34.97</v>
      </c>
      <c r="T81" s="25">
        <v>24.76</v>
      </c>
      <c r="U81" s="25">
        <v>8.23</v>
      </c>
      <c r="V81" s="25">
        <v>6.48</v>
      </c>
      <c r="W81" s="25">
        <v>7.0000000000000007E-2</v>
      </c>
    </row>
    <row r="82" spans="1:53" x14ac:dyDescent="0.25">
      <c r="A82" s="30" t="s">
        <v>41</v>
      </c>
      <c r="B82" s="16">
        <v>41388</v>
      </c>
      <c r="C82" s="8">
        <v>946</v>
      </c>
      <c r="D82" s="29" t="s">
        <v>56</v>
      </c>
      <c r="E82" s="29" t="s">
        <v>57</v>
      </c>
      <c r="F82" s="9">
        <v>0.21631213000940153</v>
      </c>
      <c r="G82" s="18">
        <v>6.7</v>
      </c>
      <c r="H82" s="9">
        <v>1.8705333875930803</v>
      </c>
      <c r="I82" s="18">
        <v>26.2</v>
      </c>
      <c r="J82" s="9">
        <v>0.16420712944519406</v>
      </c>
      <c r="K82" s="18">
        <v>2.2999999999999998</v>
      </c>
      <c r="L82" s="28">
        <v>9.5138060565060254</v>
      </c>
      <c r="M82" s="26">
        <v>267.2</v>
      </c>
      <c r="N82" s="27">
        <v>0.54723740353124706</v>
      </c>
      <c r="O82" s="24">
        <v>16.95</v>
      </c>
      <c r="P82" s="28">
        <v>5.6258790436005626</v>
      </c>
      <c r="Q82" s="26">
        <v>78.8</v>
      </c>
      <c r="R82" s="17">
        <v>0.03</v>
      </c>
      <c r="S82" s="25">
        <v>34.92</v>
      </c>
      <c r="T82" s="25">
        <v>24.91</v>
      </c>
      <c r="U82" s="25">
        <v>8.2200000000000006</v>
      </c>
      <c r="V82" s="25">
        <v>6.73</v>
      </c>
      <c r="W82" s="25">
        <v>0.1</v>
      </c>
    </row>
    <row r="83" spans="1:53" x14ac:dyDescent="0.25">
      <c r="A83" s="30" t="s">
        <v>41</v>
      </c>
      <c r="B83" s="16">
        <v>41492</v>
      </c>
      <c r="C83" s="8">
        <v>1107</v>
      </c>
      <c r="D83" s="29" t="s">
        <v>56</v>
      </c>
      <c r="E83" s="29" t="s">
        <v>57</v>
      </c>
      <c r="F83" s="27">
        <v>0.15174134493196823</v>
      </c>
      <c r="G83" s="28">
        <v>4.7</v>
      </c>
      <c r="H83" s="27">
        <v>1.9133700300570442</v>
      </c>
      <c r="I83" s="28">
        <v>26.8</v>
      </c>
      <c r="J83" s="27">
        <v>0.42836642463963676</v>
      </c>
      <c r="K83" s="28">
        <v>6</v>
      </c>
      <c r="L83" s="28">
        <v>11.867333677520429</v>
      </c>
      <c r="M83" s="8">
        <v>333.3</v>
      </c>
      <c r="N83" s="27">
        <v>0.39065324971847137</v>
      </c>
      <c r="O83" s="28">
        <v>12.1</v>
      </c>
      <c r="P83" s="28">
        <v>6.9752332812154183</v>
      </c>
      <c r="Q83" s="8">
        <v>97.7</v>
      </c>
      <c r="R83" s="27">
        <v>0.02</v>
      </c>
      <c r="S83" s="27">
        <v>34.9</v>
      </c>
      <c r="T83" s="28">
        <v>26.24</v>
      </c>
      <c r="U83" s="27">
        <v>8.2100000000000009</v>
      </c>
      <c r="V83" s="27">
        <v>7.41</v>
      </c>
      <c r="W83" s="27">
        <v>0.14000000000000001</v>
      </c>
    </row>
    <row r="84" spans="1:53" x14ac:dyDescent="0.25">
      <c r="A84" s="30" t="s">
        <v>41</v>
      </c>
      <c r="B84" s="16">
        <v>41577</v>
      </c>
      <c r="C84" s="8">
        <v>1014</v>
      </c>
      <c r="D84" s="29" t="s">
        <v>56</v>
      </c>
      <c r="E84" s="29" t="s">
        <v>57</v>
      </c>
      <c r="F84" s="27">
        <v>0.15496988418583987</v>
      </c>
      <c r="G84" s="28">
        <v>4.8</v>
      </c>
      <c r="H84" s="27">
        <v>0.47120306710360038</v>
      </c>
      <c r="I84" s="28">
        <v>6.6</v>
      </c>
      <c r="J84" s="27">
        <v>0.20704377190915774</v>
      </c>
      <c r="K84" s="28">
        <v>2.9</v>
      </c>
      <c r="L84" s="28">
        <v>3.1617738690783499</v>
      </c>
      <c r="M84" s="8">
        <v>88.8</v>
      </c>
      <c r="N84" s="27">
        <v>0.5553087516659263</v>
      </c>
      <c r="O84" s="28">
        <v>17.2</v>
      </c>
      <c r="P84" s="28">
        <v>6.2184525976853928</v>
      </c>
      <c r="Q84" s="8">
        <v>87.1</v>
      </c>
      <c r="R84" s="27">
        <v>0.03</v>
      </c>
      <c r="S84" s="27">
        <v>34.89</v>
      </c>
      <c r="T84" s="28">
        <v>27.02</v>
      </c>
      <c r="U84" s="27">
        <v>8.2200000000000006</v>
      </c>
      <c r="V84" s="27">
        <v>5.81</v>
      </c>
      <c r="W84" s="27">
        <v>0.15</v>
      </c>
    </row>
    <row r="85" spans="1:53" x14ac:dyDescent="0.25">
      <c r="A85" s="30" t="s">
        <v>41</v>
      </c>
      <c r="B85" s="16">
        <v>41675</v>
      </c>
      <c r="C85" s="8">
        <v>1039</v>
      </c>
      <c r="D85" s="29" t="s">
        <v>56</v>
      </c>
      <c r="E85" s="29" t="s">
        <v>57</v>
      </c>
      <c r="F85" s="27">
        <v>0.1452842664242249</v>
      </c>
      <c r="G85" s="28">
        <v>4.5</v>
      </c>
      <c r="H85" s="27">
        <v>0.33555369930104878</v>
      </c>
      <c r="I85" s="28">
        <v>4.7</v>
      </c>
      <c r="J85" s="27">
        <v>0.32841425889038811</v>
      </c>
      <c r="K85" s="28">
        <v>4.5999999999999996</v>
      </c>
      <c r="L85" s="28">
        <v>2.4354204126684591</v>
      </c>
      <c r="M85" s="8">
        <v>68.400000000000006</v>
      </c>
      <c r="N85" s="27">
        <v>0.43262426001880305</v>
      </c>
      <c r="O85" s="28">
        <v>13.4</v>
      </c>
      <c r="P85" s="28">
        <v>4.2265487231110823</v>
      </c>
      <c r="Q85" s="8">
        <v>59.2</v>
      </c>
      <c r="R85" s="27">
        <v>0.02</v>
      </c>
      <c r="S85" s="27">
        <v>35</v>
      </c>
      <c r="T85" s="28">
        <v>25.19</v>
      </c>
      <c r="U85" s="27">
        <v>8.1999999999999993</v>
      </c>
      <c r="V85" s="27">
        <v>6.56</v>
      </c>
      <c r="W85" s="27">
        <v>0.13</v>
      </c>
    </row>
    <row r="86" spans="1:53" x14ac:dyDescent="0.25">
      <c r="A86" s="30" t="s">
        <v>41</v>
      </c>
      <c r="B86" s="16">
        <v>41766</v>
      </c>
      <c r="C86" s="8">
        <v>1034</v>
      </c>
      <c r="D86" s="29" t="s">
        <v>56</v>
      </c>
      <c r="E86" s="29" t="s">
        <v>57</v>
      </c>
      <c r="F86" s="27">
        <v>0.12914157015486658</v>
      </c>
      <c r="G86" s="28">
        <v>4</v>
      </c>
      <c r="H86" s="27">
        <v>0.49976082874624284</v>
      </c>
      <c r="I86" s="28">
        <v>7</v>
      </c>
      <c r="J86" s="27">
        <v>0.29985649724774571</v>
      </c>
      <c r="K86" s="28">
        <v>4.2</v>
      </c>
      <c r="L86" s="28">
        <v>6.1668832671663312</v>
      </c>
      <c r="M86" s="8">
        <v>173.2</v>
      </c>
      <c r="N86" s="27">
        <v>0.41648156374944473</v>
      </c>
      <c r="O86" s="28">
        <v>12.9</v>
      </c>
      <c r="P86" s="28">
        <v>5.4473930333340466</v>
      </c>
      <c r="Q86" s="8">
        <v>76.3</v>
      </c>
      <c r="R86" s="27">
        <v>0.08</v>
      </c>
      <c r="S86" s="27">
        <v>34.72</v>
      </c>
      <c r="T86" s="28">
        <v>25.78</v>
      </c>
      <c r="U86" s="27">
        <v>8.1999999999999993</v>
      </c>
      <c r="V86" s="27">
        <v>5.57</v>
      </c>
      <c r="W86" s="27">
        <v>0.13</v>
      </c>
    </row>
    <row r="87" spans="1:53" x14ac:dyDescent="0.25">
      <c r="A87" s="30" t="s">
        <v>41</v>
      </c>
      <c r="B87" s="16">
        <v>41857</v>
      </c>
      <c r="C87" s="8">
        <v>1026</v>
      </c>
      <c r="D87" s="29" t="s">
        <v>56</v>
      </c>
      <c r="E87" s="29" t="s">
        <v>57</v>
      </c>
      <c r="F87" s="27">
        <v>0.2001694337400432</v>
      </c>
      <c r="G87" s="28">
        <v>6.2</v>
      </c>
      <c r="H87" s="27">
        <v>0.83531452804729156</v>
      </c>
      <c r="I87" s="28">
        <v>11.7</v>
      </c>
      <c r="J87" s="27">
        <v>0.52117914997822468</v>
      </c>
      <c r="K87" s="28">
        <v>7.3</v>
      </c>
      <c r="L87" s="28">
        <v>5.0987164195047265</v>
      </c>
      <c r="M87" s="8">
        <v>143.19999999999999</v>
      </c>
      <c r="N87" s="27">
        <v>0.51333774136559462</v>
      </c>
      <c r="O87" s="28">
        <v>15.9</v>
      </c>
      <c r="P87" s="28">
        <v>5.340301427174138</v>
      </c>
      <c r="Q87" s="8">
        <v>74.8</v>
      </c>
      <c r="R87" s="27">
        <v>7.0000000000000007E-2</v>
      </c>
      <c r="S87" s="27">
        <v>34.799999999999997</v>
      </c>
      <c r="T87" s="28">
        <v>26.73</v>
      </c>
      <c r="U87" s="27">
        <v>8.24</v>
      </c>
      <c r="V87" s="27">
        <v>6.29</v>
      </c>
      <c r="W87" s="27">
        <v>0.18</v>
      </c>
    </row>
    <row r="88" spans="1:53" x14ac:dyDescent="0.25">
      <c r="A88" s="30" t="s">
        <v>41</v>
      </c>
      <c r="B88" s="16">
        <v>41977</v>
      </c>
      <c r="C88" s="8">
        <v>1107</v>
      </c>
      <c r="D88" s="29" t="s">
        <v>56</v>
      </c>
      <c r="E88" s="29" t="s">
        <v>57</v>
      </c>
      <c r="F88" s="27">
        <v>0.18725527672455652</v>
      </c>
      <c r="G88" s="28">
        <v>5.8</v>
      </c>
      <c r="H88" s="27">
        <v>1.9062305896463834</v>
      </c>
      <c r="I88" s="28">
        <v>26.7</v>
      </c>
      <c r="J88" s="27">
        <v>0.8495934088686129</v>
      </c>
      <c r="K88" s="28">
        <v>11.9</v>
      </c>
      <c r="L88" s="28">
        <v>11.165904114222643</v>
      </c>
      <c r="M88" s="8">
        <v>313.60000000000002</v>
      </c>
      <c r="N88" s="27">
        <v>0.58436560495077128</v>
      </c>
      <c r="O88" s="28">
        <v>18.100000000000001</v>
      </c>
      <c r="P88" s="28">
        <v>8.9028821920937844</v>
      </c>
      <c r="Q88" s="8">
        <v>124.7</v>
      </c>
      <c r="R88" s="27">
        <v>7.0000000000000007E-2</v>
      </c>
      <c r="S88" s="27">
        <v>34.82</v>
      </c>
      <c r="T88" s="28">
        <v>26.19</v>
      </c>
      <c r="U88" s="27">
        <v>8.26</v>
      </c>
      <c r="V88" s="27">
        <v>6.99</v>
      </c>
      <c r="W88" s="27">
        <v>0.28999999999999998</v>
      </c>
    </row>
    <row r="89" spans="1:53" x14ac:dyDescent="0.25">
      <c r="A89" s="30" t="s">
        <v>41</v>
      </c>
      <c r="B89" s="16">
        <v>42068</v>
      </c>
      <c r="C89" s="8">
        <v>1116</v>
      </c>
      <c r="D89" s="29" t="s">
        <v>56</v>
      </c>
      <c r="E89" s="29" t="s">
        <v>57</v>
      </c>
      <c r="F89" s="27">
        <v>0.10331325612389326</v>
      </c>
      <c r="G89" s="28">
        <v>3.2</v>
      </c>
      <c r="H89" s="27">
        <v>2.2060870868941289</v>
      </c>
      <c r="I89" s="28">
        <v>30.9</v>
      </c>
      <c r="J89" s="27">
        <v>0.30699593765840633</v>
      </c>
      <c r="K89" s="28">
        <v>4.3</v>
      </c>
      <c r="L89" s="28">
        <v>10.763561268270104</v>
      </c>
      <c r="M89" s="8">
        <v>302.3</v>
      </c>
      <c r="N89" s="27">
        <v>0.39388178897234305</v>
      </c>
      <c r="O89" s="28">
        <v>12.2</v>
      </c>
      <c r="P89" s="28">
        <v>7.0894643277859881</v>
      </c>
      <c r="Q89" s="8">
        <v>99.3</v>
      </c>
      <c r="R89" s="27">
        <v>7.0000000000000007E-2</v>
      </c>
      <c r="S89" s="27">
        <v>34.44</v>
      </c>
      <c r="T89" s="28">
        <v>25.33</v>
      </c>
      <c r="U89" s="27">
        <v>8.3000000000000007</v>
      </c>
      <c r="V89" s="27">
        <v>6.9</v>
      </c>
      <c r="W89" s="27">
        <v>0.16</v>
      </c>
    </row>
    <row r="90" spans="1:53" x14ac:dyDescent="0.25">
      <c r="A90" s="30" t="s">
        <v>41</v>
      </c>
      <c r="B90" s="16">
        <v>42173</v>
      </c>
      <c r="C90" s="8">
        <v>1041</v>
      </c>
      <c r="D90" s="29" t="s">
        <v>56</v>
      </c>
      <c r="E90" s="29" t="s">
        <v>57</v>
      </c>
      <c r="F90" s="27">
        <v>0.20662651224778653</v>
      </c>
      <c r="G90" s="28">
        <v>6.4</v>
      </c>
      <c r="H90" s="27">
        <v>2.6772901539977294</v>
      </c>
      <c r="I90" s="28">
        <v>37.5</v>
      </c>
      <c r="J90" s="27">
        <v>0.42836642463963676</v>
      </c>
      <c r="K90" s="28">
        <v>6</v>
      </c>
      <c r="L90" s="28">
        <v>12.476188780687544</v>
      </c>
      <c r="M90" s="8">
        <v>350.4</v>
      </c>
      <c r="N90" s="27">
        <v>0.45845257404977635</v>
      </c>
      <c r="O90" s="28">
        <v>14.2</v>
      </c>
      <c r="P90" s="28">
        <v>8.5459101715607524</v>
      </c>
      <c r="Q90" s="8">
        <v>119.7</v>
      </c>
      <c r="R90" s="27">
        <v>0.08</v>
      </c>
      <c r="S90" s="27">
        <v>34.06</v>
      </c>
      <c r="T90" s="28">
        <v>26.5</v>
      </c>
      <c r="U90" s="27">
        <v>8.2100000000000009</v>
      </c>
      <c r="V90" s="27">
        <v>6.99</v>
      </c>
      <c r="W90" s="27">
        <v>0.18</v>
      </c>
    </row>
    <row r="91" spans="1:53" x14ac:dyDescent="0.25">
      <c r="A91" s="30" t="s">
        <v>41</v>
      </c>
      <c r="B91" s="16">
        <v>42243</v>
      </c>
      <c r="C91" s="8">
        <v>1041</v>
      </c>
      <c r="D91" s="29" t="s">
        <v>56</v>
      </c>
      <c r="E91" s="29" t="s">
        <v>57</v>
      </c>
      <c r="F91" s="27">
        <v>0.1743411197090699</v>
      </c>
      <c r="G91" s="28">
        <v>5.4</v>
      </c>
      <c r="H91" s="27">
        <v>0.1713465698558547</v>
      </c>
      <c r="I91" s="28">
        <v>2.4</v>
      </c>
      <c r="J91" s="27">
        <v>0.18562545067717592</v>
      </c>
      <c r="K91" s="28">
        <v>2.6</v>
      </c>
      <c r="L91" s="28">
        <v>4.1587295935625148</v>
      </c>
      <c r="M91" s="8">
        <v>116.8</v>
      </c>
      <c r="N91" s="27">
        <v>0.4003388674800864</v>
      </c>
      <c r="O91" s="28">
        <v>12.4</v>
      </c>
      <c r="P91" s="28">
        <v>4.8048433963745918</v>
      </c>
      <c r="Q91" s="8">
        <v>67.3</v>
      </c>
      <c r="R91" s="27">
        <v>0.02</v>
      </c>
      <c r="S91" s="27">
        <v>34.67</v>
      </c>
      <c r="T91" s="28">
        <v>28.45</v>
      </c>
      <c r="U91" s="27">
        <v>8.2799999999999994</v>
      </c>
      <c r="V91" s="27">
        <v>6.03</v>
      </c>
      <c r="W91" s="27">
        <v>0.17</v>
      </c>
    </row>
    <row r="92" spans="1:53" x14ac:dyDescent="0.25">
      <c r="A92" s="30" t="s">
        <v>41</v>
      </c>
      <c r="B92" s="16">
        <v>42326</v>
      </c>
      <c r="C92" s="8">
        <v>1114</v>
      </c>
      <c r="D92" s="29" t="s">
        <v>56</v>
      </c>
      <c r="E92" s="29" t="s">
        <v>57</v>
      </c>
      <c r="F92" s="27">
        <v>0.19371235523229988</v>
      </c>
      <c r="G92" s="28">
        <v>6</v>
      </c>
      <c r="H92" s="27">
        <v>0.88529061092191597</v>
      </c>
      <c r="I92" s="28">
        <v>12.4</v>
      </c>
      <c r="J92" s="27">
        <v>2.1061349211448808</v>
      </c>
      <c r="K92" s="28">
        <v>29.5</v>
      </c>
      <c r="L92" s="28">
        <v>6.0422638016058103</v>
      </c>
      <c r="M92" s="8">
        <v>169.7</v>
      </c>
      <c r="N92" s="27">
        <v>0.42939572076493138</v>
      </c>
      <c r="O92" s="28">
        <v>13.3</v>
      </c>
      <c r="P92" s="28">
        <v>6.9109783175194721</v>
      </c>
      <c r="Q92" s="8">
        <v>96.8</v>
      </c>
      <c r="R92" s="27">
        <v>0.08</v>
      </c>
      <c r="S92" s="27">
        <v>34.61</v>
      </c>
      <c r="T92" s="28">
        <v>27.36</v>
      </c>
      <c r="U92" s="27">
        <v>8.2899999999999991</v>
      </c>
      <c r="V92" s="27">
        <v>6.96</v>
      </c>
      <c r="W92" s="27">
        <v>0.24</v>
      </c>
    </row>
    <row r="93" spans="1:53" x14ac:dyDescent="0.25">
      <c r="A93" s="30" t="s">
        <v>41</v>
      </c>
      <c r="B93" s="16">
        <v>42431</v>
      </c>
      <c r="C93" s="8">
        <v>953</v>
      </c>
      <c r="D93" s="29" t="s">
        <v>56</v>
      </c>
      <c r="E93" s="29" t="s">
        <v>57</v>
      </c>
      <c r="F93" s="27">
        <v>0.1259130309009949</v>
      </c>
      <c r="G93" s="28">
        <v>3.9</v>
      </c>
      <c r="H93" s="27">
        <v>0.33555369930104878</v>
      </c>
      <c r="I93" s="28">
        <v>4.7</v>
      </c>
      <c r="J93" s="27">
        <v>0.24988041437312142</v>
      </c>
      <c r="K93" s="28">
        <v>3.5</v>
      </c>
      <c r="L93" s="28">
        <v>1.3102846664649017</v>
      </c>
      <c r="M93" s="8">
        <v>36.799999999999997</v>
      </c>
      <c r="N93" s="27">
        <v>0.49719504509623635</v>
      </c>
      <c r="O93" s="28">
        <v>15.4</v>
      </c>
      <c r="P93" s="28">
        <v>7.7177350839241212</v>
      </c>
      <c r="Q93" s="8">
        <v>108.1</v>
      </c>
      <c r="R93" s="27">
        <v>0.09</v>
      </c>
      <c r="S93" s="27">
        <v>34.72</v>
      </c>
      <c r="T93" s="28">
        <v>25.23</v>
      </c>
      <c r="U93" s="27">
        <v>8.25</v>
      </c>
      <c r="V93" s="27">
        <v>5.84</v>
      </c>
      <c r="W93" s="27">
        <v>0.11</v>
      </c>
    </row>
    <row r="94" spans="1:53" x14ac:dyDescent="0.25">
      <c r="A94" s="30" t="s">
        <v>41</v>
      </c>
      <c r="B94" s="16">
        <v>42494</v>
      </c>
      <c r="C94" s="8">
        <v>1051</v>
      </c>
      <c r="D94" s="29" t="s">
        <v>56</v>
      </c>
      <c r="E94" s="29" t="s">
        <v>57</v>
      </c>
      <c r="F94" s="27">
        <v>0.13882718791648158</v>
      </c>
      <c r="G94" s="28">
        <v>4.3</v>
      </c>
      <c r="H94" s="27">
        <v>0.55687635203152774</v>
      </c>
      <c r="I94" s="28">
        <v>7.8</v>
      </c>
      <c r="J94" s="27">
        <v>0.32841425889038811</v>
      </c>
      <c r="K94" s="28">
        <v>4.5999999999999996</v>
      </c>
      <c r="L94" s="28">
        <v>5.7218137473073289</v>
      </c>
      <c r="M94" s="8">
        <v>160.69999999999999</v>
      </c>
      <c r="N94" s="27">
        <v>0.25828314030973315</v>
      </c>
      <c r="O94" s="28">
        <v>8</v>
      </c>
      <c r="P94" s="28">
        <v>4.5121263395375069</v>
      </c>
      <c r="Q94" s="8">
        <v>63.2</v>
      </c>
      <c r="R94" s="27">
        <v>0.09</v>
      </c>
      <c r="S94" s="27">
        <v>34.53</v>
      </c>
      <c r="T94" s="28">
        <v>25.81</v>
      </c>
      <c r="U94" s="27">
        <v>8.19</v>
      </c>
      <c r="V94" s="27">
        <v>6.15</v>
      </c>
      <c r="W94" s="27">
        <v>0</v>
      </c>
    </row>
    <row r="95" spans="1:53" x14ac:dyDescent="0.25">
      <c r="A95" s="44" t="s">
        <v>41</v>
      </c>
      <c r="B95" s="38">
        <v>42558</v>
      </c>
      <c r="C95" s="42">
        <v>1054</v>
      </c>
      <c r="D95" s="29" t="s">
        <v>56</v>
      </c>
      <c r="E95" s="29" t="s">
        <v>57</v>
      </c>
      <c r="F95" s="40">
        <f t="shared" ref="F95:F100" si="0">G95/30.97376</f>
        <v>0.1259130309009949</v>
      </c>
      <c r="G95" s="41">
        <v>3.9</v>
      </c>
      <c r="H95" s="40">
        <f t="shared" ref="H95:H100" si="1">I95/14.0067</f>
        <v>0.27129873560510326</v>
      </c>
      <c r="I95" s="41">
        <v>3.8</v>
      </c>
      <c r="J95" s="40">
        <f t="shared" ref="J95:J100" si="2">K95/14.0067</f>
        <v>0.51403970956756406</v>
      </c>
      <c r="K95" s="41">
        <v>7.2</v>
      </c>
      <c r="L95" s="41">
        <f t="shared" ref="L95:L100" si="3">M95/28.0855</f>
        <v>6.4837727653059405</v>
      </c>
      <c r="M95" s="42">
        <v>182.1</v>
      </c>
      <c r="N95" s="40">
        <f t="shared" ref="N95:N100" si="4">O95/30.97376</f>
        <v>0.46168111330364803</v>
      </c>
      <c r="O95" s="41">
        <v>14.3</v>
      </c>
      <c r="P95" s="41">
        <f t="shared" ref="P95:P100" si="5">Q95/14.0067</f>
        <v>2.9771466512454756</v>
      </c>
      <c r="Q95" s="42">
        <v>41.7</v>
      </c>
      <c r="R95" s="40">
        <v>0.1</v>
      </c>
      <c r="S95" s="40">
        <v>34.47</v>
      </c>
      <c r="T95" s="41">
        <v>26.72</v>
      </c>
      <c r="U95" s="40">
        <v>8.32</v>
      </c>
      <c r="V95" s="40">
        <v>6.75</v>
      </c>
      <c r="W95" s="40">
        <v>0.26</v>
      </c>
      <c r="AZ95" s="6"/>
      <c r="BA95" s="6"/>
    </row>
    <row r="96" spans="1:53" x14ac:dyDescent="0.25">
      <c r="A96" s="44" t="s">
        <v>41</v>
      </c>
      <c r="B96" s="38">
        <v>42725</v>
      </c>
      <c r="C96" s="42">
        <v>1125</v>
      </c>
      <c r="D96" s="29" t="s">
        <v>56</v>
      </c>
      <c r="E96" s="29" t="s">
        <v>57</v>
      </c>
      <c r="F96" s="40">
        <f t="shared" si="0"/>
        <v>4.51995495542033E-2</v>
      </c>
      <c r="G96" s="41">
        <v>1.4</v>
      </c>
      <c r="H96" s="40">
        <f t="shared" si="1"/>
        <v>0.28557761642642449</v>
      </c>
      <c r="I96" s="41">
        <v>4</v>
      </c>
      <c r="J96" s="40">
        <f t="shared" si="2"/>
        <v>0.36411146094369118</v>
      </c>
      <c r="K96" s="41">
        <v>5.0999999999999996</v>
      </c>
      <c r="L96" s="41">
        <f t="shared" si="3"/>
        <v>2.844884370938741</v>
      </c>
      <c r="M96" s="42">
        <v>79.900000000000006</v>
      </c>
      <c r="N96" s="40">
        <f t="shared" si="4"/>
        <v>0.3551393179258831</v>
      </c>
      <c r="O96" s="41">
        <v>11</v>
      </c>
      <c r="P96" s="41">
        <f t="shared" si="5"/>
        <v>4.4050347333775983</v>
      </c>
      <c r="Q96" s="42">
        <v>61.7</v>
      </c>
      <c r="R96" s="40">
        <v>0.04</v>
      </c>
      <c r="S96" s="40">
        <v>34.619999999999997</v>
      </c>
      <c r="T96" s="41">
        <v>25.57</v>
      </c>
      <c r="U96" s="40">
        <v>8.2799999999999994</v>
      </c>
      <c r="V96" s="40">
        <v>5.98</v>
      </c>
      <c r="W96" s="40">
        <v>0.13</v>
      </c>
      <c r="AZ96" s="6"/>
      <c r="BA96" s="6"/>
    </row>
    <row r="97" spans="1:53" x14ac:dyDescent="0.25">
      <c r="A97" s="44" t="s">
        <v>41</v>
      </c>
      <c r="B97" s="38">
        <v>42795</v>
      </c>
      <c r="C97" s="42">
        <v>1200</v>
      </c>
      <c r="D97" s="29" t="s">
        <v>56</v>
      </c>
      <c r="E97" s="29" t="s">
        <v>57</v>
      </c>
      <c r="F97" s="40">
        <f t="shared" si="0"/>
        <v>3.2285392538716644E-2</v>
      </c>
      <c r="G97" s="41">
        <v>1</v>
      </c>
      <c r="H97" s="40">
        <f t="shared" si="1"/>
        <v>0.63541019654879449</v>
      </c>
      <c r="I97" s="41">
        <v>8.9</v>
      </c>
      <c r="J97" s="40">
        <f t="shared" si="2"/>
        <v>7.8533844517266735E-2</v>
      </c>
      <c r="K97" s="41">
        <v>1.1000000000000001</v>
      </c>
      <c r="L97" s="41">
        <f t="shared" si="3"/>
        <v>5.0524291894393905</v>
      </c>
      <c r="M97" s="42">
        <v>141.9</v>
      </c>
      <c r="N97" s="40">
        <f t="shared" si="4"/>
        <v>0.14851280567809655</v>
      </c>
      <c r="O97" s="41">
        <v>4.5999999999999996</v>
      </c>
      <c r="P97" s="41">
        <f t="shared" si="5"/>
        <v>5.2760464634781927</v>
      </c>
      <c r="Q97" s="42">
        <v>73.900000000000006</v>
      </c>
      <c r="R97" s="40">
        <v>0.08</v>
      </c>
      <c r="S97" s="40">
        <v>34.61</v>
      </c>
      <c r="T97" s="41">
        <v>24.55</v>
      </c>
      <c r="U97" s="40">
        <v>8.25</v>
      </c>
      <c r="V97" s="40">
        <v>5.83</v>
      </c>
      <c r="W97" s="40">
        <v>0.18</v>
      </c>
      <c r="AZ97" s="6"/>
      <c r="BA97" s="6"/>
    </row>
    <row r="98" spans="1:53" x14ac:dyDescent="0.25">
      <c r="A98" s="44" t="s">
        <v>41</v>
      </c>
      <c r="B98" s="38">
        <v>42865</v>
      </c>
      <c r="C98" s="42">
        <v>1149</v>
      </c>
      <c r="D98" s="29" t="s">
        <v>56</v>
      </c>
      <c r="E98" s="29" t="s">
        <v>57</v>
      </c>
      <c r="F98" s="40">
        <f t="shared" si="0"/>
        <v>4.51995495542033E-2</v>
      </c>
      <c r="G98" s="41">
        <v>1.4</v>
      </c>
      <c r="H98" s="40">
        <f t="shared" si="1"/>
        <v>0.17848601026651531</v>
      </c>
      <c r="I98" s="41">
        <v>2.5</v>
      </c>
      <c r="J98" s="40">
        <f t="shared" si="2"/>
        <v>9.9952165749248562E-2</v>
      </c>
      <c r="K98" s="41">
        <v>1.4</v>
      </c>
      <c r="L98" s="41">
        <f t="shared" si="3"/>
        <v>1.7197486247351836</v>
      </c>
      <c r="M98" s="42">
        <v>48.3</v>
      </c>
      <c r="N98" s="40">
        <f t="shared" si="4"/>
        <v>0.21954066926327317</v>
      </c>
      <c r="O98" s="41">
        <v>6.8</v>
      </c>
      <c r="P98" s="41">
        <f t="shared" si="5"/>
        <v>4.3693375313242946</v>
      </c>
      <c r="Q98" s="42">
        <v>61.2</v>
      </c>
      <c r="R98" s="40">
        <v>0.09</v>
      </c>
      <c r="S98" s="40">
        <v>34.83</v>
      </c>
      <c r="T98" s="41">
        <v>25.84</v>
      </c>
      <c r="U98" s="40">
        <v>8.24</v>
      </c>
      <c r="V98" s="40">
        <v>4.1500000000000004</v>
      </c>
      <c r="W98" s="40">
        <v>0.15</v>
      </c>
      <c r="AZ98" s="6"/>
      <c r="BA98" s="6"/>
    </row>
    <row r="99" spans="1:53" x14ac:dyDescent="0.25">
      <c r="A99" s="44" t="s">
        <v>41</v>
      </c>
      <c r="B99" s="38">
        <v>43006</v>
      </c>
      <c r="C99" s="42">
        <v>1045</v>
      </c>
      <c r="D99" s="29" t="s">
        <v>56</v>
      </c>
      <c r="E99" s="29" t="s">
        <v>57</v>
      </c>
      <c r="F99" s="40">
        <f t="shared" si="0"/>
        <v>0.12914157015486658</v>
      </c>
      <c r="G99" s="41">
        <v>4</v>
      </c>
      <c r="H99" s="40">
        <f t="shared" si="1"/>
        <v>0.32841425889038811</v>
      </c>
      <c r="I99" s="41">
        <v>4.5999999999999996</v>
      </c>
      <c r="J99" s="40">
        <f t="shared" si="2"/>
        <v>0.19990433149849712</v>
      </c>
      <c r="K99" s="41">
        <v>2.8</v>
      </c>
      <c r="L99" s="41">
        <f t="shared" si="3"/>
        <v>1.7482330740061598</v>
      </c>
      <c r="M99" s="42">
        <v>49.1</v>
      </c>
      <c r="N99" s="40">
        <f t="shared" si="4"/>
        <v>0.39065324971847137</v>
      </c>
      <c r="O99" s="41">
        <v>12.1</v>
      </c>
      <c r="P99" s="41">
        <f t="shared" si="5"/>
        <v>2.0989954807342199</v>
      </c>
      <c r="Q99" s="42">
        <v>29.4</v>
      </c>
      <c r="R99" s="40">
        <v>0.06</v>
      </c>
      <c r="S99" s="40">
        <v>34.81</v>
      </c>
      <c r="T99" s="41">
        <v>27.68</v>
      </c>
      <c r="U99" s="40">
        <v>8.18</v>
      </c>
      <c r="V99" s="40">
        <v>4.6399999999999997</v>
      </c>
      <c r="W99" s="40">
        <v>0</v>
      </c>
      <c r="AZ99" s="6"/>
      <c r="BA99" s="6"/>
    </row>
    <row r="100" spans="1:53" x14ac:dyDescent="0.25">
      <c r="A100" s="44" t="s">
        <v>41</v>
      </c>
      <c r="B100" s="38">
        <v>43069</v>
      </c>
      <c r="C100" s="42">
        <v>1028</v>
      </c>
      <c r="D100" s="29" t="s">
        <v>56</v>
      </c>
      <c r="E100" s="29" t="s">
        <v>57</v>
      </c>
      <c r="F100" s="40">
        <f t="shared" si="0"/>
        <v>0.14205572717035325</v>
      </c>
      <c r="G100" s="41">
        <v>4.4000000000000004</v>
      </c>
      <c r="H100" s="40">
        <f t="shared" si="1"/>
        <v>1.2351231910442859</v>
      </c>
      <c r="I100" s="41">
        <v>17.3</v>
      </c>
      <c r="J100" s="40">
        <f t="shared" si="2"/>
        <v>0.5854341136741702</v>
      </c>
      <c r="K100" s="41">
        <v>8.1999999999999993</v>
      </c>
      <c r="L100" s="41">
        <f t="shared" si="3"/>
        <v>6.7721778141745741</v>
      </c>
      <c r="M100" s="42">
        <v>190.2</v>
      </c>
      <c r="N100" s="40">
        <f t="shared" si="4"/>
        <v>0.4003388674800864</v>
      </c>
      <c r="O100" s="41">
        <v>12.4</v>
      </c>
      <c r="P100" s="41">
        <f t="shared" si="5"/>
        <v>3.7839034176501243</v>
      </c>
      <c r="Q100" s="42">
        <v>53</v>
      </c>
      <c r="R100" s="40">
        <v>7.0000000000000007E-2</v>
      </c>
      <c r="S100" s="40">
        <v>35.020000000000003</v>
      </c>
      <c r="T100" s="41">
        <v>26.2</v>
      </c>
      <c r="U100" s="40">
        <v>8.24</v>
      </c>
      <c r="V100" s="40">
        <v>5.65</v>
      </c>
      <c r="W100" s="40">
        <v>0</v>
      </c>
      <c r="AZ100" s="6"/>
      <c r="BA100" s="6"/>
    </row>
    <row r="105" spans="1:53" ht="15.75" x14ac:dyDescent="0.3">
      <c r="F105" s="50" t="s">
        <v>3</v>
      </c>
      <c r="G105" s="50"/>
      <c r="H105" s="50" t="s">
        <v>4</v>
      </c>
      <c r="I105" s="50"/>
      <c r="J105" s="50" t="s">
        <v>5</v>
      </c>
      <c r="K105" s="50"/>
      <c r="L105" s="50" t="s">
        <v>6</v>
      </c>
      <c r="M105" s="50"/>
      <c r="N105" s="50" t="s">
        <v>7</v>
      </c>
      <c r="O105" s="50"/>
      <c r="P105" s="50" t="s">
        <v>8</v>
      </c>
      <c r="Q105" s="50"/>
    </row>
    <row r="106" spans="1:53" x14ac:dyDescent="0.25">
      <c r="F106" s="4" t="s">
        <v>21</v>
      </c>
      <c r="G106" s="4" t="s">
        <v>22</v>
      </c>
      <c r="H106" s="4" t="s">
        <v>21</v>
      </c>
      <c r="I106" s="4" t="s">
        <v>23</v>
      </c>
      <c r="J106" s="4" t="s">
        <v>21</v>
      </c>
      <c r="K106" s="4" t="s">
        <v>23</v>
      </c>
      <c r="L106" s="4" t="s">
        <v>21</v>
      </c>
      <c r="M106" s="4" t="s">
        <v>24</v>
      </c>
      <c r="N106" s="4" t="s">
        <v>21</v>
      </c>
      <c r="O106" s="4" t="s">
        <v>22</v>
      </c>
      <c r="P106" s="4" t="s">
        <v>21</v>
      </c>
      <c r="Q106" s="4" t="s">
        <v>23</v>
      </c>
    </row>
    <row r="107" spans="1:53" x14ac:dyDescent="0.25">
      <c r="A107" s="6" t="s">
        <v>49</v>
      </c>
      <c r="F107" s="4"/>
      <c r="G107" s="49">
        <v>5</v>
      </c>
      <c r="H107" s="49"/>
      <c r="I107" s="49">
        <v>4.5</v>
      </c>
      <c r="J107" s="49"/>
      <c r="K107" s="49">
        <v>2.5</v>
      </c>
      <c r="L107" s="49"/>
      <c r="M107" s="49"/>
      <c r="N107" s="49"/>
      <c r="O107" s="49">
        <v>12.5</v>
      </c>
      <c r="P107" s="49"/>
      <c r="Q107" s="49">
        <v>100</v>
      </c>
    </row>
    <row r="108" spans="1:53" x14ac:dyDescent="0.25">
      <c r="A108" s="6" t="s">
        <v>50</v>
      </c>
      <c r="G108" s="6">
        <f>GEOMEAN(G3:G100)</f>
        <v>3.5900385392853478</v>
      </c>
      <c r="I108" s="6">
        <f>GEOMEAN(I3:I100)</f>
        <v>6.7901756494877583</v>
      </c>
      <c r="K108" s="6">
        <f>GEOMEAN(K3:K100)</f>
        <v>2.7646299949600648</v>
      </c>
      <c r="O108" s="6">
        <f>GEOMEAN(O3:O100)</f>
        <v>11.703845579581474</v>
      </c>
      <c r="Q108" s="6">
        <f>GEOMEAN(Q3:Q100)</f>
        <v>72.644551733875957</v>
      </c>
    </row>
    <row r="109" spans="1:53" x14ac:dyDescent="0.25">
      <c r="A109" s="6" t="s">
        <v>51</v>
      </c>
      <c r="G109" s="6">
        <f>GEOMEAN(G91:G98)</f>
        <v>2.8333475093805545</v>
      </c>
      <c r="I109" s="6">
        <f>GEOMEAN(I91:I98)</f>
        <v>4.96449267048515</v>
      </c>
      <c r="K109" s="6">
        <f>GEOMEAN(K91:K98)</f>
        <v>4.0318612594470897</v>
      </c>
      <c r="O109" s="6">
        <f>GEOMEAN(O91:O98)</f>
        <v>9.9996531819231471</v>
      </c>
      <c r="Q109" s="6">
        <f>GEOMEAN(Q91:Q98)</f>
        <v>69.068700366178746</v>
      </c>
    </row>
  </sheetData>
  <mergeCells count="12">
    <mergeCell ref="P1:Q1"/>
    <mergeCell ref="F105:G105"/>
    <mergeCell ref="H105:I105"/>
    <mergeCell ref="J105:K105"/>
    <mergeCell ref="L105:M105"/>
    <mergeCell ref="N105:O105"/>
    <mergeCell ref="P105:Q105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9"/>
  <sheetViews>
    <sheetView topLeftCell="A84" workbookViewId="0">
      <selection activeCell="E105" sqref="E105"/>
    </sheetView>
  </sheetViews>
  <sheetFormatPr defaultRowHeight="15" x14ac:dyDescent="0.25"/>
  <cols>
    <col min="1" max="3" width="9.140625" style="6"/>
    <col min="4" max="4" width="14.140625" style="6" customWidth="1"/>
    <col min="5" max="5" width="15.5703125" style="6" customWidth="1"/>
    <col min="6" max="25" width="9.140625" style="6"/>
  </cols>
  <sheetData>
    <row r="1" spans="1:23" ht="15.75" x14ac:dyDescent="0.3">
      <c r="A1" s="1" t="s">
        <v>0</v>
      </c>
      <c r="B1" s="2" t="s">
        <v>1</v>
      </c>
      <c r="C1" s="3" t="s">
        <v>2</v>
      </c>
      <c r="D1" s="3" t="s">
        <v>46</v>
      </c>
      <c r="E1" s="3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3" t="s">
        <v>11</v>
      </c>
      <c r="S1" s="5" t="s">
        <v>12</v>
      </c>
      <c r="T1" s="5" t="s">
        <v>13</v>
      </c>
      <c r="U1" s="5" t="s">
        <v>14</v>
      </c>
      <c r="V1" s="3" t="s">
        <v>15</v>
      </c>
      <c r="W1" s="3" t="s">
        <v>16</v>
      </c>
    </row>
    <row r="2" spans="1:23" x14ac:dyDescent="0.25">
      <c r="A2" s="1"/>
      <c r="B2" s="2" t="s">
        <v>19</v>
      </c>
      <c r="C2" s="3" t="s">
        <v>20</v>
      </c>
      <c r="D2" s="3" t="s">
        <v>47</v>
      </c>
      <c r="E2" s="3" t="s">
        <v>48</v>
      </c>
      <c r="F2" s="3" t="s">
        <v>21</v>
      </c>
      <c r="G2" s="3" t="s">
        <v>22</v>
      </c>
      <c r="H2" s="3" t="s">
        <v>21</v>
      </c>
      <c r="I2" s="3" t="s">
        <v>23</v>
      </c>
      <c r="J2" s="3" t="s">
        <v>21</v>
      </c>
      <c r="K2" s="3" t="s">
        <v>23</v>
      </c>
      <c r="L2" s="3" t="s">
        <v>21</v>
      </c>
      <c r="M2" s="3" t="s">
        <v>24</v>
      </c>
      <c r="N2" s="3" t="s">
        <v>21</v>
      </c>
      <c r="O2" s="3" t="s">
        <v>22</v>
      </c>
      <c r="P2" s="3" t="s">
        <v>21</v>
      </c>
      <c r="Q2" s="3" t="s">
        <v>23</v>
      </c>
      <c r="R2" s="3" t="s">
        <v>26</v>
      </c>
      <c r="S2" s="5" t="s">
        <v>27</v>
      </c>
      <c r="T2" s="5" t="s">
        <v>28</v>
      </c>
      <c r="U2" s="5"/>
      <c r="V2" s="3" t="s">
        <v>29</v>
      </c>
      <c r="W2" s="3" t="s">
        <v>30</v>
      </c>
    </row>
    <row r="3" spans="1:23" x14ac:dyDescent="0.25">
      <c r="A3" s="1" t="s">
        <v>42</v>
      </c>
      <c r="B3" s="7">
        <v>34176</v>
      </c>
      <c r="C3" s="8">
        <v>1130</v>
      </c>
      <c r="D3" s="8"/>
      <c r="E3" s="8"/>
      <c r="F3" s="9">
        <v>0.09</v>
      </c>
      <c r="G3" s="10">
        <v>2.7876383999999996</v>
      </c>
      <c r="H3" s="9">
        <v>0.12</v>
      </c>
      <c r="I3" s="10">
        <v>1.680804</v>
      </c>
      <c r="J3" s="9">
        <v>0.42</v>
      </c>
      <c r="K3" s="10">
        <v>5.8828139999999998</v>
      </c>
      <c r="L3" s="28">
        <v>2.0699999999999998</v>
      </c>
      <c r="M3" s="8">
        <v>58.136984999999996</v>
      </c>
      <c r="N3" s="27"/>
      <c r="O3" s="27"/>
      <c r="P3" s="27"/>
      <c r="Q3" s="27"/>
      <c r="R3" s="9">
        <v>7.0000000000000007E-2</v>
      </c>
      <c r="S3" s="5">
        <v>34.44</v>
      </c>
      <c r="T3" s="28">
        <v>27</v>
      </c>
      <c r="U3" s="5"/>
      <c r="V3" s="27"/>
      <c r="W3" s="27"/>
    </row>
    <row r="4" spans="1:23" x14ac:dyDescent="0.25">
      <c r="A4" s="1" t="s">
        <v>42</v>
      </c>
      <c r="B4" s="7">
        <v>34309</v>
      </c>
      <c r="C4" s="8">
        <v>917</v>
      </c>
      <c r="D4" s="8"/>
      <c r="E4" s="8"/>
      <c r="F4" s="9">
        <v>0.06</v>
      </c>
      <c r="G4" s="10">
        <v>1.8584255999999999</v>
      </c>
      <c r="H4" s="9">
        <v>0.53</v>
      </c>
      <c r="I4" s="10">
        <v>7.4235510000000007</v>
      </c>
      <c r="J4" s="9">
        <v>0.09</v>
      </c>
      <c r="K4" s="10">
        <v>1.2606029999999999</v>
      </c>
      <c r="L4" s="28">
        <v>4.21</v>
      </c>
      <c r="M4" s="8">
        <v>118.23995499999999</v>
      </c>
      <c r="N4" s="27"/>
      <c r="O4" s="27"/>
      <c r="P4" s="27"/>
      <c r="Q4" s="27"/>
      <c r="R4" s="9">
        <v>0.09</v>
      </c>
      <c r="S4" s="5">
        <v>34.755000000000003</v>
      </c>
      <c r="T4" s="28">
        <v>25.7</v>
      </c>
      <c r="U4" s="5"/>
      <c r="V4" s="27"/>
      <c r="W4" s="27"/>
    </row>
    <row r="5" spans="1:23" x14ac:dyDescent="0.25">
      <c r="A5" s="1" t="s">
        <v>42</v>
      </c>
      <c r="B5" s="7">
        <v>34400</v>
      </c>
      <c r="C5" s="8">
        <v>849</v>
      </c>
      <c r="D5" s="8"/>
      <c r="E5" s="8"/>
      <c r="F5" s="9">
        <v>0.22</v>
      </c>
      <c r="G5" s="10">
        <v>6.8142271999999995</v>
      </c>
      <c r="H5" s="9">
        <v>0.91</v>
      </c>
      <c r="I5" s="10">
        <v>12.746097000000001</v>
      </c>
      <c r="J5" s="9">
        <v>0.18</v>
      </c>
      <c r="K5" s="10">
        <v>2.5212059999999998</v>
      </c>
      <c r="L5" s="28">
        <v>11.41</v>
      </c>
      <c r="M5" s="8">
        <v>320.455555</v>
      </c>
      <c r="N5" s="27"/>
      <c r="O5" s="27"/>
      <c r="P5" s="27"/>
      <c r="Q5" s="27"/>
      <c r="R5" s="9">
        <v>0.08</v>
      </c>
      <c r="S5" s="5">
        <v>33.963999999999999</v>
      </c>
      <c r="T5" s="28">
        <v>24.85</v>
      </c>
      <c r="U5" s="5"/>
      <c r="V5" s="27"/>
      <c r="W5" s="27"/>
    </row>
    <row r="6" spans="1:23" x14ac:dyDescent="0.25">
      <c r="A6" s="1" t="s">
        <v>42</v>
      </c>
      <c r="B6" s="13">
        <v>34500</v>
      </c>
      <c r="C6" s="8">
        <v>857</v>
      </c>
      <c r="D6" s="8"/>
      <c r="E6" s="8"/>
      <c r="F6" s="9">
        <v>0.22</v>
      </c>
      <c r="G6" s="10">
        <v>6.8142271999999995</v>
      </c>
      <c r="H6" s="9">
        <v>0.27</v>
      </c>
      <c r="I6" s="10">
        <v>3.7818090000000004</v>
      </c>
      <c r="J6" s="9">
        <v>0.4</v>
      </c>
      <c r="K6" s="10">
        <v>5.6026800000000003</v>
      </c>
      <c r="L6" s="28">
        <v>4.17</v>
      </c>
      <c r="M6" s="8">
        <v>117.116535</v>
      </c>
      <c r="N6" s="27"/>
      <c r="O6" s="27"/>
      <c r="P6" s="27"/>
      <c r="Q6" s="27"/>
      <c r="R6" s="9">
        <v>0.13</v>
      </c>
      <c r="S6" s="5">
        <v>34.497</v>
      </c>
      <c r="T6" s="28">
        <v>25.6</v>
      </c>
      <c r="U6" s="5"/>
      <c r="V6" s="27"/>
      <c r="W6" s="27"/>
    </row>
    <row r="7" spans="1:23" x14ac:dyDescent="0.25">
      <c r="A7" s="1" t="s">
        <v>42</v>
      </c>
      <c r="B7" s="13">
        <v>34586</v>
      </c>
      <c r="C7" s="8">
        <v>847</v>
      </c>
      <c r="D7" s="8"/>
      <c r="E7" s="8"/>
      <c r="F7" s="9">
        <v>0.06</v>
      </c>
      <c r="G7" s="10">
        <v>1.8584255999999999</v>
      </c>
      <c r="H7" s="9">
        <v>0.01</v>
      </c>
      <c r="I7" s="10">
        <v>0.140067</v>
      </c>
      <c r="J7" s="9">
        <v>0.1</v>
      </c>
      <c r="K7" s="10">
        <v>1.4006700000000001</v>
      </c>
      <c r="L7" s="28">
        <v>2.48</v>
      </c>
      <c r="M7" s="8">
        <v>69.65204</v>
      </c>
      <c r="N7" s="27"/>
      <c r="O7" s="27"/>
      <c r="P7" s="27"/>
      <c r="Q7" s="27"/>
      <c r="R7" s="9">
        <v>7.0000000000000007E-2</v>
      </c>
      <c r="S7" s="5">
        <v>34.58</v>
      </c>
      <c r="T7" s="28">
        <v>27.6</v>
      </c>
      <c r="U7" s="5"/>
      <c r="V7" s="27"/>
      <c r="W7" s="27"/>
    </row>
    <row r="8" spans="1:23" x14ac:dyDescent="0.25">
      <c r="A8" s="1" t="s">
        <v>42</v>
      </c>
      <c r="B8" s="13">
        <v>34652</v>
      </c>
      <c r="C8" s="8">
        <v>759</v>
      </c>
      <c r="D8" s="8"/>
      <c r="E8" s="8"/>
      <c r="F8" s="9">
        <v>0.14000000000000001</v>
      </c>
      <c r="G8" s="10">
        <v>4.3363263999999999</v>
      </c>
      <c r="H8" s="9">
        <v>0.48</v>
      </c>
      <c r="I8" s="10">
        <v>6.7232159999999999</v>
      </c>
      <c r="J8" s="9">
        <v>0.55000000000000004</v>
      </c>
      <c r="K8" s="10">
        <v>7.703685000000001</v>
      </c>
      <c r="L8" s="28">
        <v>6.71</v>
      </c>
      <c r="M8" s="8">
        <v>188.45370499999999</v>
      </c>
      <c r="N8" s="27"/>
      <c r="O8" s="27"/>
      <c r="P8" s="27"/>
      <c r="Q8" s="27"/>
      <c r="R8" s="9">
        <v>0.11</v>
      </c>
      <c r="S8" s="5">
        <v>34.521000000000001</v>
      </c>
      <c r="T8" s="28">
        <v>26</v>
      </c>
      <c r="U8" s="5"/>
      <c r="V8" s="27"/>
      <c r="W8" s="27"/>
    </row>
    <row r="9" spans="1:23" x14ac:dyDescent="0.25">
      <c r="A9" s="1" t="s">
        <v>42</v>
      </c>
      <c r="B9" s="13">
        <v>34780</v>
      </c>
      <c r="C9" s="8">
        <v>830</v>
      </c>
      <c r="D9" s="8"/>
      <c r="E9" s="8"/>
      <c r="F9" s="9">
        <v>0.17</v>
      </c>
      <c r="G9" s="10">
        <v>5.2655392000000001</v>
      </c>
      <c r="H9" s="9">
        <v>0.28999999999999998</v>
      </c>
      <c r="I9" s="10">
        <v>4.0619429999999994</v>
      </c>
      <c r="J9" s="9">
        <v>0.34</v>
      </c>
      <c r="K9" s="10">
        <v>4.7622780000000002</v>
      </c>
      <c r="L9" s="28">
        <v>5.5</v>
      </c>
      <c r="M9" s="8">
        <v>154.47024999999999</v>
      </c>
      <c r="N9" s="27"/>
      <c r="O9" s="27"/>
      <c r="P9" s="27"/>
      <c r="Q9" s="27"/>
      <c r="R9" s="9">
        <v>0.11</v>
      </c>
      <c r="S9" s="5">
        <v>34.128</v>
      </c>
      <c r="T9" s="28">
        <v>25.1</v>
      </c>
      <c r="U9" s="5"/>
      <c r="V9" s="27"/>
      <c r="W9" s="27"/>
    </row>
    <row r="10" spans="1:23" x14ac:dyDescent="0.25">
      <c r="A10" s="1" t="s">
        <v>42</v>
      </c>
      <c r="B10" s="7">
        <v>34870</v>
      </c>
      <c r="C10" s="8">
        <v>820</v>
      </c>
      <c r="D10" s="8"/>
      <c r="E10" s="8"/>
      <c r="F10" s="9">
        <v>0.12</v>
      </c>
      <c r="G10" s="10">
        <v>3.7168511999999998</v>
      </c>
      <c r="H10" s="9">
        <v>0.24</v>
      </c>
      <c r="I10" s="10">
        <v>3.3616079999999999</v>
      </c>
      <c r="J10" s="9">
        <v>0.1</v>
      </c>
      <c r="K10" s="10">
        <v>1.4006700000000001</v>
      </c>
      <c r="L10" s="28">
        <v>3.78</v>
      </c>
      <c r="M10" s="8">
        <v>106.16319</v>
      </c>
      <c r="N10" s="27"/>
      <c r="O10" s="27"/>
      <c r="P10" s="27"/>
      <c r="Q10" s="27"/>
      <c r="R10" s="9">
        <v>7.0000000000000007E-2</v>
      </c>
      <c r="S10" s="5">
        <v>34.389000000000003</v>
      </c>
      <c r="T10" s="28">
        <v>26.2</v>
      </c>
      <c r="U10" s="5"/>
      <c r="V10" s="27"/>
      <c r="W10" s="27"/>
    </row>
    <row r="11" spans="1:23" x14ac:dyDescent="0.25">
      <c r="A11" s="1" t="s">
        <v>42</v>
      </c>
      <c r="B11" s="7">
        <v>34968</v>
      </c>
      <c r="C11" s="8">
        <v>953</v>
      </c>
      <c r="D11" s="8"/>
      <c r="E11" s="8"/>
      <c r="F11" s="9">
        <v>0.14000000000000001</v>
      </c>
      <c r="G11" s="10">
        <v>4.3363263999999999</v>
      </c>
      <c r="H11" s="9">
        <v>0.57999999999999996</v>
      </c>
      <c r="I11" s="10">
        <v>8.1238859999999988</v>
      </c>
      <c r="J11" s="9">
        <v>0.56000000000000005</v>
      </c>
      <c r="K11" s="10">
        <v>7.8437520000000012</v>
      </c>
      <c r="L11" s="28">
        <v>10.02</v>
      </c>
      <c r="M11" s="8">
        <v>281.41670999999997</v>
      </c>
      <c r="N11" s="27"/>
      <c r="O11" s="27"/>
      <c r="P11" s="27"/>
      <c r="Q11" s="27"/>
      <c r="R11" s="9">
        <v>0.17</v>
      </c>
      <c r="S11" s="5">
        <v>34.295000000000002</v>
      </c>
      <c r="T11" s="28">
        <v>27</v>
      </c>
      <c r="U11" s="5"/>
      <c r="V11" s="27"/>
      <c r="W11" s="27"/>
    </row>
    <row r="12" spans="1:23" x14ac:dyDescent="0.25">
      <c r="A12" s="1" t="s">
        <v>42</v>
      </c>
      <c r="B12" s="7">
        <v>35017</v>
      </c>
      <c r="C12" s="8">
        <v>1058</v>
      </c>
      <c r="D12" s="8"/>
      <c r="E12" s="8"/>
      <c r="F12" s="9">
        <v>0.11</v>
      </c>
      <c r="G12" s="10">
        <v>3.4071135999999997</v>
      </c>
      <c r="H12" s="9">
        <v>0.3</v>
      </c>
      <c r="I12" s="10">
        <v>4.2020099999999996</v>
      </c>
      <c r="J12" s="9">
        <v>0.52</v>
      </c>
      <c r="K12" s="10">
        <v>7.2834840000000005</v>
      </c>
      <c r="L12" s="28">
        <v>4.45</v>
      </c>
      <c r="M12" s="8">
        <v>124.980475</v>
      </c>
      <c r="N12" s="27"/>
      <c r="O12" s="27"/>
      <c r="P12" s="27"/>
      <c r="Q12" s="27"/>
      <c r="R12" s="9">
        <v>0.09</v>
      </c>
      <c r="S12" s="5">
        <v>34.314999999999998</v>
      </c>
      <c r="T12" s="28">
        <v>26.8</v>
      </c>
      <c r="U12" s="5"/>
      <c r="V12" s="27"/>
      <c r="W12" s="27"/>
    </row>
    <row r="13" spans="1:23" x14ac:dyDescent="0.25">
      <c r="A13" s="1" t="s">
        <v>42</v>
      </c>
      <c r="B13" s="7">
        <v>35136</v>
      </c>
      <c r="C13" s="8">
        <v>1121</v>
      </c>
      <c r="D13" s="8"/>
      <c r="E13" s="8"/>
      <c r="F13" s="9">
        <v>0.14000000000000001</v>
      </c>
      <c r="G13" s="10">
        <v>4.3363263999999999</v>
      </c>
      <c r="H13" s="9">
        <v>0.27</v>
      </c>
      <c r="I13" s="10">
        <v>3.7818090000000004</v>
      </c>
      <c r="J13" s="9">
        <v>0.52</v>
      </c>
      <c r="K13" s="10">
        <v>7.2834840000000005</v>
      </c>
      <c r="L13" s="28">
        <v>4.9000000000000004</v>
      </c>
      <c r="M13" s="8">
        <v>137.61895000000001</v>
      </c>
      <c r="N13" s="27"/>
      <c r="O13" s="27"/>
      <c r="P13" s="27"/>
      <c r="Q13" s="27"/>
      <c r="R13" s="9">
        <v>0.06</v>
      </c>
      <c r="S13" s="5">
        <v>34.094999999999999</v>
      </c>
      <c r="T13" s="28">
        <v>25.5</v>
      </c>
      <c r="U13" s="5"/>
      <c r="V13" s="27"/>
      <c r="W13" s="27"/>
    </row>
    <row r="14" spans="1:23" x14ac:dyDescent="0.25">
      <c r="A14" s="1" t="s">
        <v>42</v>
      </c>
      <c r="B14" s="7">
        <v>35199</v>
      </c>
      <c r="C14" s="8">
        <v>1117</v>
      </c>
      <c r="D14" s="8"/>
      <c r="E14" s="8"/>
      <c r="F14" s="9">
        <v>0.1</v>
      </c>
      <c r="G14" s="10">
        <v>3.0973760000000001</v>
      </c>
      <c r="H14" s="9">
        <v>0.14000000000000001</v>
      </c>
      <c r="I14" s="10">
        <v>1.9609380000000003</v>
      </c>
      <c r="J14" s="9">
        <v>0.16</v>
      </c>
      <c r="K14" s="10">
        <v>2.241072</v>
      </c>
      <c r="L14" s="28">
        <v>4.07</v>
      </c>
      <c r="M14" s="8">
        <v>114.307985</v>
      </c>
      <c r="N14" s="27"/>
      <c r="O14" s="27"/>
      <c r="P14" s="27"/>
      <c r="Q14" s="27"/>
      <c r="R14" s="9">
        <v>0.08</v>
      </c>
      <c r="S14" s="5">
        <v>34.273000000000003</v>
      </c>
      <c r="T14" s="28">
        <v>27.5</v>
      </c>
      <c r="U14" s="5"/>
      <c r="V14" s="27"/>
      <c r="W14" s="27"/>
    </row>
    <row r="15" spans="1:23" x14ac:dyDescent="0.25">
      <c r="A15" s="1" t="s">
        <v>42</v>
      </c>
      <c r="B15" s="7">
        <v>35277</v>
      </c>
      <c r="C15" s="8">
        <v>1146</v>
      </c>
      <c r="D15" s="8"/>
      <c r="E15" s="8"/>
      <c r="F15" s="9">
        <v>0.13</v>
      </c>
      <c r="G15" s="10">
        <v>4.0265887999999999</v>
      </c>
      <c r="H15" s="9">
        <v>1.73</v>
      </c>
      <c r="I15" s="10">
        <v>24.231591000000002</v>
      </c>
      <c r="J15" s="9">
        <v>0.53</v>
      </c>
      <c r="K15" s="10">
        <v>7.4235510000000007</v>
      </c>
      <c r="L15" s="28">
        <v>23.12</v>
      </c>
      <c r="M15" s="8">
        <v>649.33676000000003</v>
      </c>
      <c r="N15" s="27"/>
      <c r="O15" s="27"/>
      <c r="P15" s="27"/>
      <c r="Q15" s="27"/>
      <c r="R15" s="9">
        <v>0.12</v>
      </c>
      <c r="S15" s="5">
        <v>33.744999999999997</v>
      </c>
      <c r="T15" s="28">
        <v>27.8</v>
      </c>
      <c r="U15" s="5"/>
      <c r="V15" s="27"/>
      <c r="W15" s="27"/>
    </row>
    <row r="16" spans="1:23" x14ac:dyDescent="0.25">
      <c r="A16" s="1" t="s">
        <v>42</v>
      </c>
      <c r="B16" s="7">
        <v>35340</v>
      </c>
      <c r="C16" s="8">
        <v>1119</v>
      </c>
      <c r="D16" s="8"/>
      <c r="E16" s="8"/>
      <c r="F16" s="9">
        <v>0.08</v>
      </c>
      <c r="G16" s="10">
        <v>2.4779008</v>
      </c>
      <c r="H16" s="9">
        <v>0.06</v>
      </c>
      <c r="I16" s="10">
        <v>0.84040199999999998</v>
      </c>
      <c r="J16" s="9">
        <v>0.46</v>
      </c>
      <c r="K16" s="10">
        <v>6.4430820000000004</v>
      </c>
      <c r="L16" s="28">
        <v>10.64</v>
      </c>
      <c r="M16" s="8">
        <v>298.82972000000001</v>
      </c>
      <c r="N16" s="27"/>
      <c r="O16" s="27"/>
      <c r="P16" s="27"/>
      <c r="Q16" s="27"/>
      <c r="R16" s="9">
        <v>0.13</v>
      </c>
      <c r="S16" s="5">
        <v>34.343000000000004</v>
      </c>
      <c r="T16" s="28">
        <v>28.4</v>
      </c>
      <c r="U16" s="5"/>
      <c r="V16" s="27"/>
      <c r="W16" s="27"/>
    </row>
    <row r="17" spans="1:23" x14ac:dyDescent="0.25">
      <c r="A17" s="1" t="s">
        <v>42</v>
      </c>
      <c r="B17" s="7">
        <v>35437</v>
      </c>
      <c r="C17" s="8">
        <v>1124</v>
      </c>
      <c r="D17" s="8"/>
      <c r="E17" s="8"/>
      <c r="F17" s="9">
        <v>0.09</v>
      </c>
      <c r="G17" s="10">
        <v>2.7876383999999996</v>
      </c>
      <c r="H17" s="9">
        <v>0.59</v>
      </c>
      <c r="I17" s="10">
        <v>8.263952999999999</v>
      </c>
      <c r="J17" s="9">
        <v>0.24</v>
      </c>
      <c r="K17" s="10">
        <v>3.3616079999999999</v>
      </c>
      <c r="L17" s="28">
        <v>9.52</v>
      </c>
      <c r="M17" s="8">
        <v>267.37396000000001</v>
      </c>
      <c r="N17" s="27"/>
      <c r="O17" s="27"/>
      <c r="P17" s="27"/>
      <c r="Q17" s="27"/>
      <c r="R17" s="9">
        <v>0.09</v>
      </c>
      <c r="S17" s="5">
        <v>34.485999999999997</v>
      </c>
      <c r="T17" s="28">
        <v>25.6</v>
      </c>
      <c r="U17" s="5"/>
      <c r="V17" s="27"/>
      <c r="W17" s="27"/>
    </row>
    <row r="18" spans="1:23" x14ac:dyDescent="0.25">
      <c r="A18" s="1" t="s">
        <v>42</v>
      </c>
      <c r="B18" s="7">
        <v>35548</v>
      </c>
      <c r="C18" s="8">
        <v>1141</v>
      </c>
      <c r="D18" s="8"/>
      <c r="E18" s="8"/>
      <c r="F18" s="9">
        <v>0.17</v>
      </c>
      <c r="G18" s="10">
        <v>5.2655392000000001</v>
      </c>
      <c r="H18" s="9">
        <v>0.56000000000000005</v>
      </c>
      <c r="I18" s="10">
        <v>7.8437520000000012</v>
      </c>
      <c r="J18" s="9">
        <v>0.53</v>
      </c>
      <c r="K18" s="10">
        <v>7.4235510000000007</v>
      </c>
      <c r="L18" s="28">
        <v>9.26</v>
      </c>
      <c r="M18" s="8">
        <v>260.07173</v>
      </c>
      <c r="N18" s="27"/>
      <c r="O18" s="27"/>
      <c r="P18" s="27"/>
      <c r="Q18" s="27"/>
      <c r="R18" s="9">
        <v>0.09</v>
      </c>
      <c r="S18" s="5">
        <v>34.226999999999997</v>
      </c>
      <c r="T18" s="28">
        <v>26.5</v>
      </c>
      <c r="U18" s="5"/>
      <c r="V18" s="27"/>
      <c r="W18" s="27"/>
    </row>
    <row r="19" spans="1:23" x14ac:dyDescent="0.25">
      <c r="A19" s="1" t="s">
        <v>42</v>
      </c>
      <c r="B19" s="7">
        <v>35661</v>
      </c>
      <c r="C19" s="8">
        <v>1123</v>
      </c>
      <c r="D19" s="8"/>
      <c r="E19" s="8"/>
      <c r="F19" s="9">
        <v>0.12</v>
      </c>
      <c r="G19" s="10">
        <v>3.7168511999999998</v>
      </c>
      <c r="H19" s="9">
        <v>0.53</v>
      </c>
      <c r="I19" s="10">
        <v>7.4235510000000007</v>
      </c>
      <c r="J19" s="9">
        <v>0.24</v>
      </c>
      <c r="K19" s="10">
        <v>3.3616079999999999</v>
      </c>
      <c r="L19" s="28">
        <v>10.88</v>
      </c>
      <c r="M19" s="8">
        <v>305.57024000000001</v>
      </c>
      <c r="N19" s="27"/>
      <c r="O19" s="27"/>
      <c r="P19" s="27"/>
      <c r="Q19" s="27"/>
      <c r="R19" s="9">
        <v>0.12</v>
      </c>
      <c r="S19" s="5">
        <v>34.387</v>
      </c>
      <c r="T19" s="28">
        <v>27</v>
      </c>
      <c r="U19" s="5"/>
      <c r="V19" s="27"/>
      <c r="W19" s="27"/>
    </row>
    <row r="20" spans="1:23" x14ac:dyDescent="0.25">
      <c r="A20" s="1" t="s">
        <v>42</v>
      </c>
      <c r="B20" s="7">
        <v>35710</v>
      </c>
      <c r="C20" s="8">
        <v>1025</v>
      </c>
      <c r="D20" s="8"/>
      <c r="E20" s="8"/>
      <c r="F20" s="9">
        <v>0.11</v>
      </c>
      <c r="G20" s="10">
        <v>3.4071135999999997</v>
      </c>
      <c r="H20" s="9">
        <v>0.19</v>
      </c>
      <c r="I20" s="10">
        <v>2.661273</v>
      </c>
      <c r="J20" s="9">
        <v>0.37</v>
      </c>
      <c r="K20" s="10">
        <v>5.1824789999999998</v>
      </c>
      <c r="L20" s="28">
        <v>7.07</v>
      </c>
      <c r="M20" s="8">
        <v>198.56448500000002</v>
      </c>
      <c r="N20" s="27"/>
      <c r="O20" s="27"/>
      <c r="P20" s="27"/>
      <c r="Q20" s="27"/>
      <c r="R20" s="9">
        <v>0.1</v>
      </c>
      <c r="S20" s="5">
        <v>34.654000000000003</v>
      </c>
      <c r="T20" s="28">
        <v>27.6</v>
      </c>
      <c r="U20" s="5"/>
      <c r="V20" s="27"/>
      <c r="W20" s="27"/>
    </row>
    <row r="21" spans="1:23" x14ac:dyDescent="0.25">
      <c r="A21" s="1" t="s">
        <v>42</v>
      </c>
      <c r="B21" s="7">
        <v>35858</v>
      </c>
      <c r="C21" s="8">
        <v>1157</v>
      </c>
      <c r="D21" s="8"/>
      <c r="E21" s="8"/>
      <c r="F21" s="9">
        <v>0.14000000000000001</v>
      </c>
      <c r="G21" s="10">
        <v>4.3363263999999999</v>
      </c>
      <c r="H21" s="9">
        <v>1.65</v>
      </c>
      <c r="I21" s="10">
        <v>23.111055</v>
      </c>
      <c r="J21" s="9">
        <v>0.36</v>
      </c>
      <c r="K21" s="10">
        <v>5.0424119999999997</v>
      </c>
      <c r="L21" s="28">
        <v>26.32</v>
      </c>
      <c r="M21" s="8">
        <v>739.21036000000004</v>
      </c>
      <c r="N21" s="27"/>
      <c r="O21" s="27"/>
      <c r="P21" s="27"/>
      <c r="Q21" s="27"/>
      <c r="R21" s="9">
        <v>0.1</v>
      </c>
      <c r="S21" s="5">
        <v>34.159999999999997</v>
      </c>
      <c r="T21" s="28">
        <v>25.2</v>
      </c>
      <c r="U21" s="5"/>
      <c r="V21" s="27"/>
      <c r="W21" s="27"/>
    </row>
    <row r="22" spans="1:23" x14ac:dyDescent="0.25">
      <c r="A22" s="1" t="s">
        <v>42</v>
      </c>
      <c r="B22" s="7">
        <v>35920</v>
      </c>
      <c r="C22" s="8">
        <v>1148</v>
      </c>
      <c r="D22" s="8"/>
      <c r="E22" s="8"/>
      <c r="F22" s="9">
        <v>0.14000000000000001</v>
      </c>
      <c r="G22" s="10">
        <v>4.3363263999999999</v>
      </c>
      <c r="H22" s="9">
        <v>1.38</v>
      </c>
      <c r="I22" s="10">
        <v>19.329245999999998</v>
      </c>
      <c r="J22" s="9">
        <v>0.31</v>
      </c>
      <c r="K22" s="10">
        <v>4.3420769999999997</v>
      </c>
      <c r="L22" s="28">
        <v>17.62</v>
      </c>
      <c r="M22" s="8">
        <v>494.86651000000001</v>
      </c>
      <c r="N22" s="27"/>
      <c r="O22" s="27"/>
      <c r="P22" s="27"/>
      <c r="Q22" s="27"/>
      <c r="R22" s="9">
        <v>0.12</v>
      </c>
      <c r="S22" s="5">
        <v>34.579000000000001</v>
      </c>
      <c r="T22" s="28">
        <v>24.4</v>
      </c>
      <c r="U22" s="5"/>
      <c r="V22" s="27"/>
      <c r="W22" s="27"/>
    </row>
    <row r="23" spans="1:23" x14ac:dyDescent="0.25">
      <c r="A23" s="1" t="s">
        <v>42</v>
      </c>
      <c r="B23" s="7">
        <v>35983</v>
      </c>
      <c r="C23" s="8">
        <v>1204</v>
      </c>
      <c r="D23" s="8"/>
      <c r="E23" s="8"/>
      <c r="F23" s="9">
        <v>0.14000000000000001</v>
      </c>
      <c r="G23" s="10">
        <v>4.3363263999999999</v>
      </c>
      <c r="H23" s="9">
        <v>0.95</v>
      </c>
      <c r="I23" s="10">
        <v>13.306365</v>
      </c>
      <c r="J23" s="9">
        <v>0.04</v>
      </c>
      <c r="K23" s="10">
        <v>0.56026799999999999</v>
      </c>
      <c r="L23" s="28">
        <v>14.32</v>
      </c>
      <c r="M23" s="8">
        <v>402.18436000000003</v>
      </c>
      <c r="N23" s="27"/>
      <c r="O23" s="27"/>
      <c r="P23" s="27"/>
      <c r="Q23" s="27"/>
      <c r="R23" s="9">
        <v>0.11</v>
      </c>
      <c r="S23" s="5">
        <v>34.646999999999998</v>
      </c>
      <c r="T23" s="28">
        <v>26.3</v>
      </c>
      <c r="U23" s="5"/>
      <c r="V23" s="27"/>
      <c r="W23" s="27"/>
    </row>
    <row r="24" spans="1:23" x14ac:dyDescent="0.25">
      <c r="A24" s="1" t="s">
        <v>42</v>
      </c>
      <c r="B24" s="7">
        <v>36074</v>
      </c>
      <c r="C24" s="8">
        <v>1113</v>
      </c>
      <c r="D24" s="8"/>
      <c r="E24" s="8"/>
      <c r="F24" s="9">
        <v>0.12</v>
      </c>
      <c r="G24" s="10">
        <v>3.7168511999999998</v>
      </c>
      <c r="H24" s="9">
        <v>0.85</v>
      </c>
      <c r="I24" s="10">
        <v>11.905695</v>
      </c>
      <c r="J24" s="9">
        <v>0.13</v>
      </c>
      <c r="K24" s="10">
        <v>1.8208710000000001</v>
      </c>
      <c r="L24" s="28">
        <v>10.039999999999999</v>
      </c>
      <c r="M24" s="8">
        <v>281.97841999999997</v>
      </c>
      <c r="N24" s="27"/>
      <c r="O24" s="27"/>
      <c r="P24" s="27"/>
      <c r="Q24" s="27"/>
      <c r="R24" s="9">
        <v>0.08</v>
      </c>
      <c r="S24" s="5">
        <v>34.817</v>
      </c>
      <c r="T24" s="28">
        <v>27.1</v>
      </c>
      <c r="U24" s="5"/>
      <c r="V24" s="27"/>
      <c r="W24" s="27"/>
    </row>
    <row r="25" spans="1:23" x14ac:dyDescent="0.25">
      <c r="A25" s="1" t="s">
        <v>42</v>
      </c>
      <c r="B25" s="7">
        <v>36179</v>
      </c>
      <c r="C25" s="8">
        <v>1152</v>
      </c>
      <c r="D25" s="8"/>
      <c r="E25" s="8"/>
      <c r="F25" s="9">
        <v>0.08</v>
      </c>
      <c r="G25" s="10">
        <v>2.4779008</v>
      </c>
      <c r="H25" s="9">
        <v>0.52</v>
      </c>
      <c r="I25" s="10">
        <v>7.2834840000000005</v>
      </c>
      <c r="J25" s="9">
        <v>0.13</v>
      </c>
      <c r="K25" s="10">
        <v>1.8208710000000001</v>
      </c>
      <c r="L25" s="28">
        <v>8.44</v>
      </c>
      <c r="M25" s="8">
        <v>237.04161999999999</v>
      </c>
      <c r="N25" s="27"/>
      <c r="O25" s="27"/>
      <c r="P25" s="27"/>
      <c r="Q25" s="27"/>
      <c r="R25" s="9">
        <v>7.0000000000000007E-2</v>
      </c>
      <c r="S25" s="5">
        <v>34.945999999999998</v>
      </c>
      <c r="T25" s="28">
        <v>25.2</v>
      </c>
      <c r="U25" s="5"/>
      <c r="V25" s="27"/>
      <c r="W25" s="27"/>
    </row>
    <row r="26" spans="1:23" x14ac:dyDescent="0.25">
      <c r="A26" s="1" t="s">
        <v>42</v>
      </c>
      <c r="B26" s="7">
        <v>36262</v>
      </c>
      <c r="C26" s="8">
        <v>1156</v>
      </c>
      <c r="D26" s="8"/>
      <c r="E26" s="8"/>
      <c r="F26" s="9">
        <v>0.12</v>
      </c>
      <c r="G26" s="10">
        <v>3.7168511999999998</v>
      </c>
      <c r="H26" s="9">
        <v>0.18</v>
      </c>
      <c r="I26" s="10">
        <v>2.5212059999999998</v>
      </c>
      <c r="J26" s="9">
        <v>0.14000000000000001</v>
      </c>
      <c r="K26" s="10">
        <v>1.9609380000000003</v>
      </c>
      <c r="L26" s="28">
        <v>5.1100000000000003</v>
      </c>
      <c r="M26" s="8">
        <v>143.51690500000001</v>
      </c>
      <c r="N26" s="27"/>
      <c r="O26" s="27"/>
      <c r="P26" s="27"/>
      <c r="Q26" s="27"/>
      <c r="R26" s="9">
        <v>0.09</v>
      </c>
      <c r="S26" s="5">
        <v>34.619999999999997</v>
      </c>
      <c r="T26" s="28">
        <v>24.2</v>
      </c>
      <c r="U26" s="5"/>
      <c r="V26" s="27"/>
      <c r="W26" s="27"/>
    </row>
    <row r="27" spans="1:23" x14ac:dyDescent="0.25">
      <c r="A27" s="1" t="s">
        <v>42</v>
      </c>
      <c r="B27" s="16">
        <v>36347</v>
      </c>
      <c r="C27" s="8">
        <v>1222</v>
      </c>
      <c r="D27" s="8"/>
      <c r="E27" s="8"/>
      <c r="F27" s="9">
        <v>0.09</v>
      </c>
      <c r="G27" s="10">
        <v>2.7876383999999996</v>
      </c>
      <c r="H27" s="9">
        <v>0.28000000000000003</v>
      </c>
      <c r="I27" s="10">
        <v>3.9218760000000006</v>
      </c>
      <c r="J27" s="9">
        <v>0.08</v>
      </c>
      <c r="K27" s="10">
        <v>1.120536</v>
      </c>
      <c r="L27" s="28">
        <v>6.04</v>
      </c>
      <c r="M27" s="8">
        <v>169.63641999999999</v>
      </c>
      <c r="N27" s="27"/>
      <c r="O27" s="27"/>
      <c r="P27" s="27"/>
      <c r="Q27" s="27"/>
      <c r="R27" s="9">
        <v>0.12</v>
      </c>
      <c r="S27" s="5">
        <v>34.811</v>
      </c>
      <c r="T27" s="28">
        <v>25.7</v>
      </c>
      <c r="U27" s="5"/>
      <c r="V27" s="27"/>
      <c r="W27" s="27"/>
    </row>
    <row r="28" spans="1:23" x14ac:dyDescent="0.25">
      <c r="A28" s="1" t="s">
        <v>42</v>
      </c>
      <c r="B28" s="7">
        <v>36437</v>
      </c>
      <c r="C28" s="8">
        <v>1242</v>
      </c>
      <c r="D28" s="8"/>
      <c r="E28" s="8"/>
      <c r="F28" s="9">
        <v>0.11</v>
      </c>
      <c r="G28" s="10">
        <v>3.4071135999999997</v>
      </c>
      <c r="H28" s="9">
        <v>0.26</v>
      </c>
      <c r="I28" s="10">
        <v>3.6417420000000003</v>
      </c>
      <c r="J28" s="17">
        <v>0.06</v>
      </c>
      <c r="K28" s="10">
        <v>0.84040199999999998</v>
      </c>
      <c r="L28" s="28">
        <v>4.42</v>
      </c>
      <c r="M28" s="8">
        <v>124.13790999999999</v>
      </c>
      <c r="N28" s="27"/>
      <c r="O28" s="27"/>
      <c r="P28" s="27"/>
      <c r="Q28" s="27"/>
      <c r="R28" s="9">
        <v>0.09</v>
      </c>
      <c r="S28" s="5">
        <v>34.923000000000002</v>
      </c>
      <c r="T28" s="28">
        <v>26.4</v>
      </c>
      <c r="U28" s="5"/>
      <c r="V28" s="27"/>
      <c r="W28" s="27"/>
    </row>
    <row r="29" spans="1:23" x14ac:dyDescent="0.25">
      <c r="A29" s="1" t="s">
        <v>42</v>
      </c>
      <c r="B29" s="7">
        <v>12</v>
      </c>
      <c r="C29" s="8">
        <v>1149</v>
      </c>
      <c r="D29" s="8"/>
      <c r="E29" s="8"/>
      <c r="F29" s="9">
        <v>0.15</v>
      </c>
      <c r="G29" s="10">
        <v>4.646064</v>
      </c>
      <c r="H29" s="9">
        <v>1.53</v>
      </c>
      <c r="I29" s="10">
        <v>21.430251000000002</v>
      </c>
      <c r="J29" s="17">
        <v>0.42</v>
      </c>
      <c r="K29" s="10">
        <v>5.8828139999999998</v>
      </c>
      <c r="L29" s="28">
        <v>25.85</v>
      </c>
      <c r="M29" s="8">
        <v>726.010175</v>
      </c>
      <c r="N29" s="27"/>
      <c r="O29" s="27"/>
      <c r="P29" s="27"/>
      <c r="Q29" s="27"/>
      <c r="R29" s="9">
        <v>7.0000000000000007E-2</v>
      </c>
      <c r="S29" s="5">
        <v>34.375</v>
      </c>
      <c r="T29" s="28">
        <v>24.8</v>
      </c>
      <c r="U29" s="5"/>
      <c r="V29" s="27"/>
      <c r="W29" s="27"/>
    </row>
    <row r="30" spans="1:23" x14ac:dyDescent="0.25">
      <c r="A30" s="1" t="s">
        <v>42</v>
      </c>
      <c r="B30" s="7">
        <v>102</v>
      </c>
      <c r="C30" s="8">
        <v>1049</v>
      </c>
      <c r="D30" s="8"/>
      <c r="E30" s="8"/>
      <c r="F30" s="9">
        <v>0.12</v>
      </c>
      <c r="G30" s="10">
        <v>3.7168511999999998</v>
      </c>
      <c r="H30" s="9">
        <v>0.72</v>
      </c>
      <c r="I30" s="10">
        <v>10.084823999999999</v>
      </c>
      <c r="J30" s="17">
        <v>0.04</v>
      </c>
      <c r="K30" s="10">
        <v>0.56026799999999999</v>
      </c>
      <c r="L30" s="28">
        <v>11.07</v>
      </c>
      <c r="M30" s="8">
        <v>310.90648500000003</v>
      </c>
      <c r="N30" s="27"/>
      <c r="O30" s="27"/>
      <c r="P30" s="27"/>
      <c r="Q30" s="27"/>
      <c r="R30" s="9">
        <v>0.05</v>
      </c>
      <c r="S30" s="5">
        <v>34.56</v>
      </c>
      <c r="T30" s="28">
        <v>24.5</v>
      </c>
      <c r="U30" s="5"/>
      <c r="V30" s="27"/>
      <c r="W30" s="27"/>
    </row>
    <row r="31" spans="1:23" x14ac:dyDescent="0.25">
      <c r="A31" s="1" t="s">
        <v>42</v>
      </c>
      <c r="B31" s="7">
        <v>207</v>
      </c>
      <c r="C31" s="8">
        <v>1209</v>
      </c>
      <c r="D31" s="8"/>
      <c r="E31" s="8"/>
      <c r="F31" s="9">
        <v>0.11</v>
      </c>
      <c r="G31" s="10">
        <v>3.4071135999999997</v>
      </c>
      <c r="H31" s="9">
        <v>0.21</v>
      </c>
      <c r="I31" s="10">
        <v>2.9414069999999999</v>
      </c>
      <c r="J31" s="17">
        <v>7.0000000000000007E-2</v>
      </c>
      <c r="K31" s="10">
        <v>0.98046900000000015</v>
      </c>
      <c r="L31" s="28">
        <v>5.84</v>
      </c>
      <c r="M31" s="8">
        <v>164.01931999999999</v>
      </c>
      <c r="N31" s="27"/>
      <c r="O31" s="27"/>
      <c r="P31" s="27"/>
      <c r="Q31" s="27"/>
      <c r="R31" s="9">
        <v>7.0000000000000007E-2</v>
      </c>
      <c r="S31" s="5">
        <v>34.762999999999998</v>
      </c>
      <c r="T31" s="28">
        <v>26.7</v>
      </c>
      <c r="U31" s="5"/>
      <c r="V31" s="27"/>
      <c r="W31" s="27"/>
    </row>
    <row r="32" spans="1:23" x14ac:dyDescent="0.25">
      <c r="A32" s="1" t="s">
        <v>42</v>
      </c>
      <c r="B32" s="7">
        <v>305</v>
      </c>
      <c r="C32" s="8">
        <v>1153</v>
      </c>
      <c r="D32" s="8"/>
      <c r="E32" s="8"/>
      <c r="F32" s="9">
        <v>0.12</v>
      </c>
      <c r="G32" s="10">
        <v>3.7168511999999998</v>
      </c>
      <c r="H32" s="9">
        <v>0.39</v>
      </c>
      <c r="I32" s="10">
        <v>5.4626130000000002</v>
      </c>
      <c r="J32" s="17">
        <v>0.27</v>
      </c>
      <c r="K32" s="10">
        <v>3.7818090000000004</v>
      </c>
      <c r="L32" s="28">
        <v>9.25</v>
      </c>
      <c r="M32" s="8">
        <v>259.79087499999997</v>
      </c>
      <c r="N32" s="27"/>
      <c r="O32" s="27"/>
      <c r="P32" s="27"/>
      <c r="Q32" s="27"/>
      <c r="R32" s="9">
        <v>0.11</v>
      </c>
      <c r="S32" s="5">
        <v>34.773000000000003</v>
      </c>
      <c r="T32" s="28">
        <v>26.9</v>
      </c>
      <c r="U32" s="5"/>
      <c r="V32" s="27"/>
      <c r="W32" s="27"/>
    </row>
    <row r="33" spans="1:23" x14ac:dyDescent="0.25">
      <c r="A33" s="1" t="s">
        <v>42</v>
      </c>
      <c r="B33" s="7">
        <v>431</v>
      </c>
      <c r="C33" s="8">
        <v>1140</v>
      </c>
      <c r="D33" s="8"/>
      <c r="E33" s="8"/>
      <c r="F33" s="9">
        <v>0.17</v>
      </c>
      <c r="G33" s="10">
        <v>5.2655392000000001</v>
      </c>
      <c r="H33" s="9">
        <v>0.2</v>
      </c>
      <c r="I33" s="10">
        <v>2.8013400000000002</v>
      </c>
      <c r="J33" s="9">
        <v>0.1</v>
      </c>
      <c r="K33" s="10">
        <v>1.4006700000000001</v>
      </c>
      <c r="L33" s="28">
        <v>5.6</v>
      </c>
      <c r="M33" s="8">
        <v>157.27879999999999</v>
      </c>
      <c r="N33" s="27"/>
      <c r="O33" s="27"/>
      <c r="P33" s="27"/>
      <c r="Q33" s="27"/>
      <c r="R33" s="9">
        <v>0.12</v>
      </c>
      <c r="S33" s="5">
        <v>34.677999999999997</v>
      </c>
      <c r="T33" s="28">
        <v>24.8</v>
      </c>
      <c r="U33" s="5"/>
      <c r="V33" s="27"/>
      <c r="W33" s="27"/>
    </row>
    <row r="34" spans="1:23" x14ac:dyDescent="0.25">
      <c r="A34" s="1" t="s">
        <v>42</v>
      </c>
      <c r="B34" s="7">
        <v>37018</v>
      </c>
      <c r="C34" s="8">
        <v>1241</v>
      </c>
      <c r="D34" s="8"/>
      <c r="E34" s="8"/>
      <c r="F34" s="9">
        <v>0.17</v>
      </c>
      <c r="G34" s="10">
        <v>5.2655392000000001</v>
      </c>
      <c r="H34" s="9">
        <v>1.5</v>
      </c>
      <c r="I34" s="10">
        <v>21.01005</v>
      </c>
      <c r="J34" s="9">
        <v>0.35</v>
      </c>
      <c r="K34" s="10">
        <v>4.9023449999999995</v>
      </c>
      <c r="L34" s="28">
        <v>23.49</v>
      </c>
      <c r="M34" s="8">
        <v>659.72839499999998</v>
      </c>
      <c r="N34" s="27"/>
      <c r="O34" s="27"/>
      <c r="P34" s="27"/>
      <c r="Q34" s="27"/>
      <c r="R34" s="9">
        <v>0.09</v>
      </c>
      <c r="S34" s="5">
        <v>34.363</v>
      </c>
      <c r="T34" s="28">
        <v>24.8</v>
      </c>
      <c r="U34" s="5"/>
      <c r="V34" s="27"/>
      <c r="W34" s="27"/>
    </row>
    <row r="35" spans="1:23" x14ac:dyDescent="0.25">
      <c r="A35" s="1" t="s">
        <v>42</v>
      </c>
      <c r="B35" s="7">
        <v>37117</v>
      </c>
      <c r="C35" s="8">
        <v>1044</v>
      </c>
      <c r="D35" s="8"/>
      <c r="E35" s="8"/>
      <c r="F35" s="9">
        <v>0.12</v>
      </c>
      <c r="G35" s="10">
        <v>3.7168511999999998</v>
      </c>
      <c r="H35" s="9">
        <v>0.14000000000000001</v>
      </c>
      <c r="I35" s="10">
        <v>1.9609380000000003</v>
      </c>
      <c r="J35" s="9">
        <v>0.28999999999999998</v>
      </c>
      <c r="K35" s="10">
        <v>4.0619429999999994</v>
      </c>
      <c r="L35" s="28">
        <v>3.55</v>
      </c>
      <c r="M35" s="8">
        <v>99.703524999999999</v>
      </c>
      <c r="N35" s="27"/>
      <c r="O35" s="27"/>
      <c r="P35" s="27"/>
      <c r="Q35" s="27"/>
      <c r="R35" s="9">
        <v>0.1</v>
      </c>
      <c r="S35" s="5">
        <v>34.814</v>
      </c>
      <c r="T35" s="28">
        <v>26.7</v>
      </c>
      <c r="U35" s="5"/>
      <c r="V35" s="27"/>
      <c r="W35" s="27"/>
    </row>
    <row r="36" spans="1:23" x14ac:dyDescent="0.25">
      <c r="A36" s="1" t="s">
        <v>42</v>
      </c>
      <c r="B36" s="16">
        <v>37194</v>
      </c>
      <c r="C36" s="8">
        <v>1056</v>
      </c>
      <c r="D36" s="8"/>
      <c r="E36" s="8"/>
      <c r="F36" s="9">
        <v>0.15</v>
      </c>
      <c r="G36" s="10">
        <v>4.646064</v>
      </c>
      <c r="H36" s="9">
        <v>0.74</v>
      </c>
      <c r="I36" s="10">
        <v>10.364958</v>
      </c>
      <c r="J36" s="9">
        <v>0.05</v>
      </c>
      <c r="K36" s="10">
        <v>0.70033500000000004</v>
      </c>
      <c r="L36" s="28">
        <v>7.07</v>
      </c>
      <c r="M36" s="8">
        <v>198.56448500000002</v>
      </c>
      <c r="N36" s="27"/>
      <c r="O36" s="27"/>
      <c r="P36" s="27"/>
      <c r="Q36" s="27"/>
      <c r="R36" s="9">
        <v>0.08</v>
      </c>
      <c r="S36" s="5">
        <v>34.832999999999998</v>
      </c>
      <c r="T36" s="28">
        <v>26.8</v>
      </c>
      <c r="U36" s="5"/>
      <c r="V36" s="27"/>
      <c r="W36" s="27"/>
    </row>
    <row r="37" spans="1:23" x14ac:dyDescent="0.25">
      <c r="A37" s="1" t="s">
        <v>42</v>
      </c>
      <c r="B37" s="7">
        <v>37321</v>
      </c>
      <c r="C37" s="8">
        <v>1102</v>
      </c>
      <c r="D37" s="8"/>
      <c r="E37" s="8"/>
      <c r="F37" s="9">
        <v>0.25</v>
      </c>
      <c r="G37" s="10">
        <v>7.7434399999999997</v>
      </c>
      <c r="H37" s="9">
        <v>3.1</v>
      </c>
      <c r="I37" s="10">
        <v>43.420770000000005</v>
      </c>
      <c r="J37" s="9">
        <v>0.08</v>
      </c>
      <c r="K37" s="10">
        <v>1.120536</v>
      </c>
      <c r="L37" s="28">
        <v>23.3</v>
      </c>
      <c r="M37" s="8">
        <v>654.39215000000002</v>
      </c>
      <c r="N37" s="27"/>
      <c r="O37" s="27"/>
      <c r="P37" s="27"/>
      <c r="Q37" s="27"/>
      <c r="R37" s="9">
        <v>0.09</v>
      </c>
      <c r="S37" s="5">
        <v>34.957999999999998</v>
      </c>
      <c r="T37" s="28">
        <v>24.2</v>
      </c>
      <c r="U37" s="5"/>
      <c r="V37" s="27"/>
      <c r="W37" s="27"/>
    </row>
    <row r="38" spans="1:23" x14ac:dyDescent="0.25">
      <c r="A38" s="1" t="s">
        <v>42</v>
      </c>
      <c r="B38" s="7">
        <v>37361</v>
      </c>
      <c r="C38" s="8">
        <v>1117</v>
      </c>
      <c r="D38" s="8"/>
      <c r="E38" s="8"/>
      <c r="F38" s="9">
        <v>0.12</v>
      </c>
      <c r="G38" s="10">
        <v>3.7168511999999998</v>
      </c>
      <c r="H38" s="9">
        <v>1.85</v>
      </c>
      <c r="I38" s="10">
        <v>25.912395000000004</v>
      </c>
      <c r="J38" s="9">
        <v>0.06</v>
      </c>
      <c r="K38" s="10">
        <v>0.84040199999999998</v>
      </c>
      <c r="L38" s="28">
        <v>12.32</v>
      </c>
      <c r="M38" s="8">
        <v>346.01335999999998</v>
      </c>
      <c r="N38" s="27"/>
      <c r="O38" s="27"/>
      <c r="P38" s="27"/>
      <c r="Q38" s="27"/>
      <c r="R38" s="9">
        <v>0.09</v>
      </c>
      <c r="S38" s="5">
        <v>34.173000000000002</v>
      </c>
      <c r="T38" s="28">
        <v>25.6</v>
      </c>
      <c r="U38" s="5"/>
      <c r="V38" s="27"/>
      <c r="W38" s="27"/>
    </row>
    <row r="39" spans="1:23" x14ac:dyDescent="0.25">
      <c r="A39" s="1" t="s">
        <v>42</v>
      </c>
      <c r="B39" s="7">
        <v>37447</v>
      </c>
      <c r="C39" s="8">
        <v>1106</v>
      </c>
      <c r="D39" s="8"/>
      <c r="E39" s="8"/>
      <c r="F39" s="9">
        <v>7.0000000000000007E-2</v>
      </c>
      <c r="G39" s="10">
        <v>2.1681632</v>
      </c>
      <c r="H39" s="9">
        <v>2.1</v>
      </c>
      <c r="I39" s="10">
        <v>29.414070000000002</v>
      </c>
      <c r="J39" s="9">
        <v>0.2</v>
      </c>
      <c r="K39" s="10">
        <v>2.8013400000000002</v>
      </c>
      <c r="L39" s="28">
        <v>14.01</v>
      </c>
      <c r="M39" s="8">
        <v>393.47785499999998</v>
      </c>
      <c r="N39" s="27"/>
      <c r="O39" s="27"/>
      <c r="P39" s="27"/>
      <c r="Q39" s="27"/>
      <c r="R39" s="9">
        <v>7.0000000000000007E-2</v>
      </c>
      <c r="S39" s="5">
        <v>34.319000000000003</v>
      </c>
      <c r="T39" s="28">
        <v>26.2</v>
      </c>
      <c r="U39" s="5"/>
      <c r="V39" s="27"/>
      <c r="W39" s="27"/>
    </row>
    <row r="40" spans="1:23" x14ac:dyDescent="0.25">
      <c r="A40" s="1" t="s">
        <v>42</v>
      </c>
      <c r="B40" s="7">
        <v>1012</v>
      </c>
      <c r="C40" s="8">
        <v>1102</v>
      </c>
      <c r="D40" s="8"/>
      <c r="E40" s="8"/>
      <c r="F40" s="9">
        <v>0.14000000000000001</v>
      </c>
      <c r="G40" s="10">
        <v>4.3363263999999999</v>
      </c>
      <c r="H40" s="9">
        <v>1.76</v>
      </c>
      <c r="I40" s="10">
        <v>24.651792</v>
      </c>
      <c r="J40" s="9">
        <v>0.09</v>
      </c>
      <c r="K40" s="10">
        <v>1.2606029999999999</v>
      </c>
      <c r="L40" s="28">
        <v>11.8</v>
      </c>
      <c r="M40" s="8">
        <v>331.40890000000002</v>
      </c>
      <c r="N40" s="27"/>
      <c r="O40" s="27"/>
      <c r="P40" s="27"/>
      <c r="Q40" s="27"/>
      <c r="R40" s="9">
        <v>0.1</v>
      </c>
      <c r="S40" s="5">
        <v>34.616999999999997</v>
      </c>
      <c r="T40" s="28">
        <v>27.1</v>
      </c>
      <c r="U40" s="5"/>
      <c r="V40" s="27"/>
      <c r="W40" s="27"/>
    </row>
    <row r="41" spans="1:23" x14ac:dyDescent="0.25">
      <c r="A41" s="1" t="s">
        <v>42</v>
      </c>
      <c r="B41" s="7">
        <v>37692</v>
      </c>
      <c r="C41" s="8">
        <v>959</v>
      </c>
      <c r="D41" s="8"/>
      <c r="E41" s="8"/>
      <c r="F41" s="9">
        <v>0.14000000000000001</v>
      </c>
      <c r="G41" s="10">
        <v>4.3363263999999999</v>
      </c>
      <c r="H41" s="9">
        <v>0.8</v>
      </c>
      <c r="I41" s="10">
        <v>11.205360000000001</v>
      </c>
      <c r="J41" s="9">
        <v>0.03</v>
      </c>
      <c r="K41" s="10">
        <v>0.42020099999999999</v>
      </c>
      <c r="L41" s="28">
        <v>10.5</v>
      </c>
      <c r="M41" s="8">
        <v>294.89774999999997</v>
      </c>
      <c r="N41" s="27"/>
      <c r="O41" s="27"/>
      <c r="P41" s="27"/>
      <c r="Q41" s="27"/>
      <c r="R41" s="9">
        <v>0.09</v>
      </c>
      <c r="S41" s="5">
        <v>34.472000000000001</v>
      </c>
      <c r="T41" s="28">
        <v>24.9</v>
      </c>
      <c r="U41" s="5"/>
      <c r="V41" s="27"/>
      <c r="W41" s="27"/>
    </row>
    <row r="42" spans="1:23" x14ac:dyDescent="0.25">
      <c r="A42" s="1" t="s">
        <v>42</v>
      </c>
      <c r="B42" s="7">
        <v>37734</v>
      </c>
      <c r="C42" s="8">
        <v>1110</v>
      </c>
      <c r="D42" s="8"/>
      <c r="E42" s="8"/>
      <c r="F42" s="9">
        <v>0.15</v>
      </c>
      <c r="G42" s="10">
        <v>4.646064</v>
      </c>
      <c r="H42" s="9">
        <v>1.32</v>
      </c>
      <c r="I42" s="10">
        <v>18.488844</v>
      </c>
      <c r="J42" s="9">
        <v>0.03</v>
      </c>
      <c r="K42" s="10">
        <v>0.42020099999999999</v>
      </c>
      <c r="L42" s="28">
        <v>14.55</v>
      </c>
      <c r="M42" s="8">
        <v>408.644025</v>
      </c>
      <c r="N42" s="27"/>
      <c r="O42" s="27"/>
      <c r="P42" s="27"/>
      <c r="Q42" s="27"/>
      <c r="R42" s="9">
        <v>0.09</v>
      </c>
      <c r="S42" s="24">
        <v>35.561</v>
      </c>
      <c r="T42" s="28">
        <v>25</v>
      </c>
      <c r="U42" s="5"/>
      <c r="V42" s="27"/>
      <c r="W42" s="27"/>
    </row>
    <row r="43" spans="1:23" x14ac:dyDescent="0.25">
      <c r="A43" s="1" t="s">
        <v>42</v>
      </c>
      <c r="B43" s="7">
        <v>37854</v>
      </c>
      <c r="C43" s="8">
        <v>1038</v>
      </c>
      <c r="D43" s="8"/>
      <c r="E43" s="8"/>
      <c r="F43" s="9">
        <v>0.09</v>
      </c>
      <c r="G43" s="10">
        <v>2.7876383999999996</v>
      </c>
      <c r="H43" s="9">
        <v>0.03</v>
      </c>
      <c r="I43" s="10">
        <v>0.42020099999999999</v>
      </c>
      <c r="J43" s="9">
        <v>0.1</v>
      </c>
      <c r="K43" s="10">
        <v>1.4006700000000001</v>
      </c>
      <c r="L43" s="28">
        <v>3.79</v>
      </c>
      <c r="M43" s="8">
        <v>106.444045</v>
      </c>
      <c r="N43" s="27"/>
      <c r="O43" s="27"/>
      <c r="P43" s="27"/>
      <c r="Q43" s="27"/>
      <c r="R43" s="9">
        <v>0.05</v>
      </c>
      <c r="S43" s="5">
        <v>34.779000000000003</v>
      </c>
      <c r="T43" s="28">
        <v>28.4</v>
      </c>
      <c r="U43" s="5"/>
      <c r="V43" s="27"/>
      <c r="W43" s="27"/>
    </row>
    <row r="44" spans="1:23" x14ac:dyDescent="0.25">
      <c r="A44" s="1" t="s">
        <v>42</v>
      </c>
      <c r="B44" s="7">
        <v>37928</v>
      </c>
      <c r="C44" s="8">
        <v>1016</v>
      </c>
      <c r="D44" s="8"/>
      <c r="E44" s="8"/>
      <c r="F44" s="9">
        <v>0.1</v>
      </c>
      <c r="G44" s="10">
        <v>3.0973760000000001</v>
      </c>
      <c r="H44" s="9">
        <v>0.01</v>
      </c>
      <c r="I44" s="10">
        <v>0.140067</v>
      </c>
      <c r="J44" s="9">
        <v>0.17</v>
      </c>
      <c r="K44" s="10">
        <v>2.3811390000000001</v>
      </c>
      <c r="L44" s="28">
        <v>2.4</v>
      </c>
      <c r="M44" s="8">
        <v>67.405199999999994</v>
      </c>
      <c r="N44" s="27"/>
      <c r="O44" s="27"/>
      <c r="P44" s="27"/>
      <c r="Q44" s="27"/>
      <c r="R44" s="9">
        <v>0.08</v>
      </c>
      <c r="S44" s="24">
        <v>34.646999999999998</v>
      </c>
      <c r="T44" s="28">
        <v>27.3</v>
      </c>
      <c r="U44" s="5"/>
      <c r="V44" s="27"/>
      <c r="W44" s="27"/>
    </row>
    <row r="45" spans="1:23" x14ac:dyDescent="0.25">
      <c r="A45" s="1" t="s">
        <v>42</v>
      </c>
      <c r="B45" s="7">
        <v>38064</v>
      </c>
      <c r="C45" s="8">
        <v>1033</v>
      </c>
      <c r="D45" s="8"/>
      <c r="E45" s="8"/>
      <c r="F45" s="9">
        <v>0.12</v>
      </c>
      <c r="G45" s="10">
        <v>3.7168511999999998</v>
      </c>
      <c r="H45" s="9">
        <v>0.52</v>
      </c>
      <c r="I45" s="10">
        <v>7.2834840000000005</v>
      </c>
      <c r="J45" s="9">
        <v>0.38</v>
      </c>
      <c r="K45" s="10">
        <v>5.322546</v>
      </c>
      <c r="L45" s="28">
        <v>6.75</v>
      </c>
      <c r="M45" s="8">
        <v>189.577125</v>
      </c>
      <c r="N45" s="27"/>
      <c r="O45" s="27"/>
      <c r="P45" s="27"/>
      <c r="Q45" s="27"/>
      <c r="R45" s="18" t="s">
        <v>35</v>
      </c>
      <c r="S45" s="5">
        <v>34.195</v>
      </c>
      <c r="T45" s="28">
        <v>25.7</v>
      </c>
      <c r="U45" s="5"/>
      <c r="V45" s="27"/>
      <c r="W45" s="27"/>
    </row>
    <row r="46" spans="1:23" x14ac:dyDescent="0.25">
      <c r="A46" s="1" t="s">
        <v>42</v>
      </c>
      <c r="B46" s="7">
        <v>38131</v>
      </c>
      <c r="C46" s="8">
        <v>1041</v>
      </c>
      <c r="D46" s="8"/>
      <c r="E46" s="8"/>
      <c r="F46" s="9">
        <v>0.16</v>
      </c>
      <c r="G46" s="10">
        <v>4.9558016</v>
      </c>
      <c r="H46" s="9">
        <v>0.5</v>
      </c>
      <c r="I46" s="10">
        <v>7.0033500000000002</v>
      </c>
      <c r="J46" s="9">
        <v>0.23</v>
      </c>
      <c r="K46" s="10">
        <v>3.2215410000000002</v>
      </c>
      <c r="L46" s="28">
        <v>5.5</v>
      </c>
      <c r="M46" s="8">
        <v>154.47024999999999</v>
      </c>
      <c r="N46" s="27"/>
      <c r="O46" s="27"/>
      <c r="P46" s="27"/>
      <c r="Q46" s="27"/>
      <c r="R46" s="18" t="s">
        <v>35</v>
      </c>
      <c r="S46" s="27">
        <v>33.35</v>
      </c>
      <c r="T46" s="28">
        <v>26.8</v>
      </c>
      <c r="U46" s="5"/>
      <c r="V46" s="27"/>
      <c r="W46" s="27"/>
    </row>
    <row r="47" spans="1:23" x14ac:dyDescent="0.25">
      <c r="A47" s="1" t="s">
        <v>42</v>
      </c>
      <c r="B47" s="7">
        <v>38252</v>
      </c>
      <c r="C47" s="8">
        <v>1123</v>
      </c>
      <c r="D47" s="8"/>
      <c r="E47" s="8"/>
      <c r="F47" s="9">
        <v>7.0000000000000007E-2</v>
      </c>
      <c r="G47" s="10">
        <v>2.1681632</v>
      </c>
      <c r="H47" s="9">
        <v>0.01</v>
      </c>
      <c r="I47" s="10">
        <v>0.140067</v>
      </c>
      <c r="J47" s="9">
        <v>0.27</v>
      </c>
      <c r="K47" s="10">
        <v>3.7818090000000004</v>
      </c>
      <c r="L47" s="28">
        <v>2.2799999999999998</v>
      </c>
      <c r="M47" s="8">
        <v>64.034939999999992</v>
      </c>
      <c r="N47" s="27"/>
      <c r="O47" s="27"/>
      <c r="P47" s="27"/>
      <c r="Q47" s="27"/>
      <c r="R47" s="9">
        <v>0.08</v>
      </c>
      <c r="S47" s="27">
        <v>33.68</v>
      </c>
      <c r="T47" s="28">
        <v>27.8</v>
      </c>
      <c r="U47" s="5"/>
      <c r="V47" s="27"/>
      <c r="W47" s="27"/>
    </row>
    <row r="48" spans="1:23" x14ac:dyDescent="0.25">
      <c r="A48" s="1" t="s">
        <v>42</v>
      </c>
      <c r="B48" s="7">
        <v>38320</v>
      </c>
      <c r="C48" s="8">
        <v>1031</v>
      </c>
      <c r="D48" s="8"/>
      <c r="E48" s="8"/>
      <c r="F48" s="9">
        <v>0.09</v>
      </c>
      <c r="G48" s="10">
        <v>2.7876383999999996</v>
      </c>
      <c r="H48" s="9">
        <v>0.38</v>
      </c>
      <c r="I48" s="10">
        <v>5.322546</v>
      </c>
      <c r="J48" s="9">
        <v>0.17</v>
      </c>
      <c r="K48" s="10">
        <v>2.3811390000000001</v>
      </c>
      <c r="L48" s="28">
        <v>4.59</v>
      </c>
      <c r="M48" s="8">
        <v>128.91244499999999</v>
      </c>
      <c r="N48" s="27"/>
      <c r="O48" s="27"/>
      <c r="P48" s="27"/>
      <c r="Q48" s="27"/>
      <c r="R48" s="9">
        <v>0.04</v>
      </c>
      <c r="S48" s="27">
        <v>33.69</v>
      </c>
      <c r="T48" s="28">
        <v>26.9</v>
      </c>
      <c r="U48" s="5"/>
      <c r="V48" s="27"/>
      <c r="W48" s="27"/>
    </row>
    <row r="49" spans="1:23" x14ac:dyDescent="0.25">
      <c r="A49" s="1" t="s">
        <v>42</v>
      </c>
      <c r="B49" s="7">
        <v>38376</v>
      </c>
      <c r="C49" s="8">
        <v>1108</v>
      </c>
      <c r="D49" s="8"/>
      <c r="E49" s="8"/>
      <c r="F49" s="9">
        <v>0.06</v>
      </c>
      <c r="G49" s="10">
        <v>1.8584255999999999</v>
      </c>
      <c r="H49" s="9">
        <v>0.01</v>
      </c>
      <c r="I49" s="10">
        <v>0.140067</v>
      </c>
      <c r="J49" s="9">
        <v>0.14000000000000001</v>
      </c>
      <c r="K49" s="10">
        <v>1.9609380000000003</v>
      </c>
      <c r="L49" s="28">
        <v>2.1</v>
      </c>
      <c r="M49" s="8">
        <v>58.979550000000003</v>
      </c>
      <c r="N49" s="27"/>
      <c r="O49" s="27"/>
      <c r="P49" s="27"/>
      <c r="Q49" s="27"/>
      <c r="R49" s="9">
        <v>7.0000000000000007E-2</v>
      </c>
      <c r="S49" s="5">
        <v>34.341000000000001</v>
      </c>
      <c r="T49" s="28">
        <v>25.7</v>
      </c>
      <c r="U49" s="5"/>
      <c r="V49" s="27"/>
      <c r="W49" s="27"/>
    </row>
    <row r="50" spans="1:23" x14ac:dyDescent="0.25">
      <c r="A50" s="1" t="s">
        <v>42</v>
      </c>
      <c r="B50" s="7">
        <v>38455</v>
      </c>
      <c r="C50" s="8">
        <v>1112</v>
      </c>
      <c r="D50" s="8"/>
      <c r="E50" s="8"/>
      <c r="F50" s="9">
        <v>0.14000000000000001</v>
      </c>
      <c r="G50" s="10">
        <v>4.3363263999999999</v>
      </c>
      <c r="H50" s="9">
        <v>0.34</v>
      </c>
      <c r="I50" s="10">
        <v>4.7622780000000002</v>
      </c>
      <c r="J50" s="9">
        <v>0.16</v>
      </c>
      <c r="K50" s="10">
        <v>2.241072</v>
      </c>
      <c r="L50" s="28">
        <v>6.24</v>
      </c>
      <c r="M50" s="8">
        <v>175.25352000000001</v>
      </c>
      <c r="N50" s="27"/>
      <c r="O50" s="27"/>
      <c r="P50" s="27"/>
      <c r="Q50" s="27"/>
      <c r="R50" s="9">
        <v>0.08</v>
      </c>
      <c r="S50" s="5">
        <v>34.844000000000001</v>
      </c>
      <c r="T50" s="28">
        <v>25</v>
      </c>
      <c r="U50" s="5"/>
      <c r="V50" s="27"/>
      <c r="W50" s="27"/>
    </row>
    <row r="51" spans="1:23" x14ac:dyDescent="0.25">
      <c r="A51" s="1" t="s">
        <v>42</v>
      </c>
      <c r="B51" s="7">
        <v>38554</v>
      </c>
      <c r="C51" s="8">
        <v>1049</v>
      </c>
      <c r="D51" s="8"/>
      <c r="E51" s="8"/>
      <c r="F51" s="9">
        <v>0.06</v>
      </c>
      <c r="G51" s="10">
        <v>1.8584255999999999</v>
      </c>
      <c r="H51" s="9">
        <v>0.18</v>
      </c>
      <c r="I51" s="10">
        <v>2.5212059999999998</v>
      </c>
      <c r="J51" s="9">
        <v>0.38</v>
      </c>
      <c r="K51" s="10">
        <v>5.322546</v>
      </c>
      <c r="L51" s="28">
        <v>4.63</v>
      </c>
      <c r="M51" s="8">
        <v>130.035865</v>
      </c>
      <c r="N51" s="27"/>
      <c r="O51" s="27"/>
      <c r="P51" s="27"/>
      <c r="Q51" s="27"/>
      <c r="R51" s="9">
        <v>0.09</v>
      </c>
      <c r="S51" s="5">
        <v>34.664000000000001</v>
      </c>
      <c r="T51" s="28">
        <v>27.4</v>
      </c>
      <c r="U51" s="5"/>
      <c r="V51" s="27"/>
      <c r="W51" s="27"/>
    </row>
    <row r="52" spans="1:23" x14ac:dyDescent="0.25">
      <c r="A52" s="1" t="s">
        <v>42</v>
      </c>
      <c r="B52" s="16">
        <v>38638</v>
      </c>
      <c r="C52" s="8">
        <v>1021</v>
      </c>
      <c r="D52" s="8"/>
      <c r="E52" s="8"/>
      <c r="F52" s="9">
        <v>0.06</v>
      </c>
      <c r="G52" s="10">
        <v>1.8584255999999999</v>
      </c>
      <c r="H52" s="9">
        <v>0.05</v>
      </c>
      <c r="I52" s="10">
        <v>0.70033500000000004</v>
      </c>
      <c r="J52" s="9">
        <v>0.2</v>
      </c>
      <c r="K52" s="10">
        <v>2.8013400000000002</v>
      </c>
      <c r="L52" s="28">
        <v>2.75</v>
      </c>
      <c r="M52" s="8">
        <v>77.235124999999996</v>
      </c>
      <c r="N52" s="27"/>
      <c r="O52" s="27"/>
      <c r="P52" s="27"/>
      <c r="Q52" s="27"/>
      <c r="R52" s="9">
        <v>0.1</v>
      </c>
      <c r="S52" s="5">
        <v>34.901000000000003</v>
      </c>
      <c r="T52" s="28">
        <v>27.4</v>
      </c>
      <c r="U52" s="5"/>
      <c r="V52" s="27"/>
      <c r="W52" s="27"/>
    </row>
    <row r="53" spans="1:23" x14ac:dyDescent="0.25">
      <c r="A53" s="1" t="s">
        <v>42</v>
      </c>
      <c r="B53" s="7">
        <v>38791</v>
      </c>
      <c r="C53" s="8">
        <v>945</v>
      </c>
      <c r="D53" s="8"/>
      <c r="E53" s="8"/>
      <c r="F53" s="9">
        <v>0.11</v>
      </c>
      <c r="G53" s="10">
        <v>3.4071135999999997</v>
      </c>
      <c r="H53" s="9">
        <v>0.63</v>
      </c>
      <c r="I53" s="10">
        <v>8.8242209999999996</v>
      </c>
      <c r="J53" s="9">
        <v>0.33</v>
      </c>
      <c r="K53" s="10">
        <v>4.6222110000000001</v>
      </c>
      <c r="L53" s="28">
        <v>11.13</v>
      </c>
      <c r="M53" s="8">
        <v>312.59161499999999</v>
      </c>
      <c r="N53" s="27"/>
      <c r="O53" s="27"/>
      <c r="P53" s="27"/>
      <c r="Q53" s="27"/>
      <c r="R53" s="9">
        <v>0.08</v>
      </c>
      <c r="S53" s="5">
        <v>34.655000000000001</v>
      </c>
      <c r="T53" s="28">
        <v>24.4</v>
      </c>
      <c r="U53" s="5"/>
      <c r="V53" s="27"/>
      <c r="W53" s="27"/>
    </row>
    <row r="54" spans="1:23" x14ac:dyDescent="0.25">
      <c r="A54" s="1" t="s">
        <v>42</v>
      </c>
      <c r="B54" s="16">
        <v>38854</v>
      </c>
      <c r="C54" s="8">
        <v>1030</v>
      </c>
      <c r="D54" s="8"/>
      <c r="E54" s="8"/>
      <c r="F54" s="9">
        <v>0.1</v>
      </c>
      <c r="G54" s="10">
        <v>3.0973760000000001</v>
      </c>
      <c r="H54" s="9">
        <v>0.08</v>
      </c>
      <c r="I54" s="10">
        <v>1.120536</v>
      </c>
      <c r="J54" s="9">
        <v>0.05</v>
      </c>
      <c r="K54" s="10">
        <v>0.70033500000000004</v>
      </c>
      <c r="L54" s="28">
        <v>1.52</v>
      </c>
      <c r="M54" s="8">
        <v>42.689959999999999</v>
      </c>
      <c r="N54" s="27"/>
      <c r="O54" s="27"/>
      <c r="P54" s="27"/>
      <c r="Q54" s="27"/>
      <c r="R54" s="9">
        <v>0.11</v>
      </c>
      <c r="S54" s="5">
        <v>34.664999999999999</v>
      </c>
      <c r="T54" s="28">
        <v>24.8</v>
      </c>
      <c r="U54" s="5"/>
      <c r="V54" s="27"/>
      <c r="W54" s="27"/>
    </row>
    <row r="55" spans="1:23" x14ac:dyDescent="0.25">
      <c r="A55" s="1" t="s">
        <v>42</v>
      </c>
      <c r="B55" s="16">
        <v>38945</v>
      </c>
      <c r="C55" s="8">
        <v>1032</v>
      </c>
      <c r="D55" s="8"/>
      <c r="E55" s="8"/>
      <c r="F55" s="9">
        <v>0.12</v>
      </c>
      <c r="G55" s="10">
        <v>3.7168511999999998</v>
      </c>
      <c r="H55" s="9">
        <v>0.49</v>
      </c>
      <c r="I55" s="10">
        <v>6.863283</v>
      </c>
      <c r="J55" s="9">
        <v>0.33</v>
      </c>
      <c r="K55" s="10">
        <v>4.6222110000000001</v>
      </c>
      <c r="L55" s="28">
        <v>3.89</v>
      </c>
      <c r="M55" s="8">
        <v>109.252595</v>
      </c>
      <c r="N55" s="27"/>
      <c r="O55" s="27"/>
      <c r="P55" s="27"/>
      <c r="Q55" s="27"/>
      <c r="R55" s="9">
        <v>0.09</v>
      </c>
      <c r="S55" s="5">
        <v>34.585000000000001</v>
      </c>
      <c r="T55" s="28">
        <v>26.8</v>
      </c>
      <c r="U55" s="5"/>
      <c r="V55" s="27"/>
      <c r="W55" s="27"/>
    </row>
    <row r="56" spans="1:23" x14ac:dyDescent="0.25">
      <c r="A56" s="1" t="s">
        <v>42</v>
      </c>
      <c r="B56" s="16">
        <v>39041</v>
      </c>
      <c r="C56" s="8">
        <v>1030</v>
      </c>
      <c r="D56" s="8"/>
      <c r="E56" s="8"/>
      <c r="F56" s="9">
        <v>0.18</v>
      </c>
      <c r="G56" s="10">
        <v>5.5752767999999993</v>
      </c>
      <c r="H56" s="9">
        <v>1.28</v>
      </c>
      <c r="I56" s="10">
        <v>17.928576</v>
      </c>
      <c r="J56" s="9">
        <v>0.63</v>
      </c>
      <c r="K56" s="10">
        <v>8.8242209999999996</v>
      </c>
      <c r="L56" s="28">
        <v>11.73</v>
      </c>
      <c r="M56" s="8">
        <v>329.44291500000003</v>
      </c>
      <c r="N56" s="27"/>
      <c r="O56" s="27"/>
      <c r="P56" s="27"/>
      <c r="Q56" s="27"/>
      <c r="R56" s="9">
        <v>0.41</v>
      </c>
      <c r="S56" s="5">
        <v>34.479999999999997</v>
      </c>
      <c r="T56" s="28">
        <v>26.7</v>
      </c>
      <c r="U56" s="5"/>
      <c r="V56" s="27"/>
      <c r="W56" s="27"/>
    </row>
    <row r="57" spans="1:23" x14ac:dyDescent="0.25">
      <c r="A57" s="1" t="s">
        <v>42</v>
      </c>
      <c r="B57" s="16">
        <v>39125</v>
      </c>
      <c r="C57" s="8">
        <v>1130</v>
      </c>
      <c r="D57" s="8"/>
      <c r="E57" s="8"/>
      <c r="F57" s="9">
        <v>0.19</v>
      </c>
      <c r="G57" s="10">
        <v>5.8850144000000002</v>
      </c>
      <c r="H57" s="9">
        <v>2.0299999999999998</v>
      </c>
      <c r="I57" s="10">
        <v>28.433600999999999</v>
      </c>
      <c r="J57" s="9">
        <v>0.42</v>
      </c>
      <c r="K57" s="10">
        <v>5.8828139999999998</v>
      </c>
      <c r="L57" s="28">
        <v>15.8</v>
      </c>
      <c r="M57" s="8">
        <v>443.7509</v>
      </c>
      <c r="N57" s="27"/>
      <c r="O57" s="27"/>
      <c r="P57" s="27"/>
      <c r="Q57" s="27"/>
      <c r="R57" s="9">
        <v>0.18</v>
      </c>
      <c r="S57" s="5">
        <v>33.994</v>
      </c>
      <c r="T57" s="28">
        <v>24.9</v>
      </c>
      <c r="U57" s="5"/>
      <c r="V57" s="27"/>
      <c r="W57" s="27"/>
    </row>
    <row r="58" spans="1:23" x14ac:dyDescent="0.25">
      <c r="A58" s="1" t="s">
        <v>42</v>
      </c>
      <c r="B58" s="16">
        <v>39188</v>
      </c>
      <c r="C58" s="8">
        <v>1112</v>
      </c>
      <c r="D58" s="8"/>
      <c r="E58" s="8"/>
      <c r="F58" s="9">
        <v>0.14000000000000001</v>
      </c>
      <c r="G58" s="10">
        <v>4.3363263999999999</v>
      </c>
      <c r="H58" s="9">
        <v>0.63</v>
      </c>
      <c r="I58" s="10">
        <v>8.8242209999999996</v>
      </c>
      <c r="J58" s="9">
        <v>0.39</v>
      </c>
      <c r="K58" s="10">
        <v>5.4626130000000002</v>
      </c>
      <c r="L58" s="28">
        <v>9.57</v>
      </c>
      <c r="M58" s="8">
        <v>268.778235</v>
      </c>
      <c r="N58" s="27"/>
      <c r="O58" s="27"/>
      <c r="P58" s="27"/>
      <c r="Q58" s="27"/>
      <c r="R58" s="9">
        <v>0.19</v>
      </c>
      <c r="S58" s="24">
        <v>34.453000000000003</v>
      </c>
      <c r="T58" s="28">
        <v>26.5</v>
      </c>
      <c r="U58" s="5"/>
      <c r="V58" s="27"/>
      <c r="W58" s="27"/>
    </row>
    <row r="59" spans="1:23" x14ac:dyDescent="0.25">
      <c r="A59" s="1" t="s">
        <v>43</v>
      </c>
      <c r="B59" s="16">
        <v>39352</v>
      </c>
      <c r="C59" s="8">
        <v>1000</v>
      </c>
      <c r="D59" s="29" t="s">
        <v>58</v>
      </c>
      <c r="E59" s="29" t="s">
        <v>59</v>
      </c>
      <c r="F59" s="9">
        <v>0.14205572717035325</v>
      </c>
      <c r="G59" s="15">
        <v>4.4000000000000004</v>
      </c>
      <c r="H59" s="9">
        <v>7.1394404106606127E-3</v>
      </c>
      <c r="I59" s="15">
        <v>0.1</v>
      </c>
      <c r="J59" s="9">
        <v>0.12850992739189102</v>
      </c>
      <c r="K59" s="15">
        <v>1.8</v>
      </c>
      <c r="L59" s="28">
        <v>9.371383810151146</v>
      </c>
      <c r="M59" s="26">
        <v>263.2</v>
      </c>
      <c r="N59" s="27">
        <v>0.32931100389490975</v>
      </c>
      <c r="O59" s="33">
        <v>10.199999999999999</v>
      </c>
      <c r="P59" s="28">
        <v>6.2255920380960541</v>
      </c>
      <c r="Q59" s="26">
        <v>87.2</v>
      </c>
      <c r="R59" s="9">
        <v>0.15</v>
      </c>
      <c r="S59" s="5">
        <v>34.796999999999997</v>
      </c>
      <c r="T59" s="28">
        <v>26.7</v>
      </c>
      <c r="U59" s="25">
        <v>8.09</v>
      </c>
      <c r="V59" s="25">
        <v>6.31</v>
      </c>
      <c r="W59" s="25">
        <v>0.08</v>
      </c>
    </row>
    <row r="60" spans="1:23" x14ac:dyDescent="0.25">
      <c r="A60" s="1" t="s">
        <v>43</v>
      </c>
      <c r="B60" s="16">
        <v>39430</v>
      </c>
      <c r="C60" s="8">
        <v>1033</v>
      </c>
      <c r="D60" s="29" t="s">
        <v>58</v>
      </c>
      <c r="E60" s="29" t="s">
        <v>59</v>
      </c>
      <c r="F60" s="9">
        <v>0.12914157015486658</v>
      </c>
      <c r="G60" s="15">
        <v>4</v>
      </c>
      <c r="H60" s="9">
        <v>0.89243005133257658</v>
      </c>
      <c r="I60" s="15">
        <v>12.5</v>
      </c>
      <c r="J60" s="9">
        <v>0</v>
      </c>
      <c r="K60" s="15"/>
      <c r="L60" s="28">
        <v>9.0936604297591295</v>
      </c>
      <c r="M60" s="26">
        <v>255.4</v>
      </c>
      <c r="N60" s="27">
        <v>0.39065324971847137</v>
      </c>
      <c r="O60" s="33">
        <v>12.1</v>
      </c>
      <c r="P60" s="28">
        <v>7.7605717263880853</v>
      </c>
      <c r="Q60" s="26">
        <v>108.7</v>
      </c>
      <c r="R60" s="9">
        <v>0.11</v>
      </c>
      <c r="S60" s="5">
        <v>34.47</v>
      </c>
      <c r="T60" s="33">
        <v>25.65</v>
      </c>
      <c r="U60" s="22">
        <v>8.16</v>
      </c>
      <c r="V60" s="25">
        <v>6.84</v>
      </c>
      <c r="W60" s="22">
        <v>0.22</v>
      </c>
    </row>
    <row r="61" spans="1:23" x14ac:dyDescent="0.25">
      <c r="A61" s="1" t="s">
        <v>43</v>
      </c>
      <c r="B61" s="16">
        <v>39518</v>
      </c>
      <c r="C61" s="8">
        <v>1041</v>
      </c>
      <c r="D61" s="29" t="s">
        <v>58</v>
      </c>
      <c r="E61" s="29" t="s">
        <v>59</v>
      </c>
      <c r="F61" s="9">
        <v>0.11945595239325159</v>
      </c>
      <c r="G61" s="15">
        <v>3.7</v>
      </c>
      <c r="H61" s="9">
        <v>0.54259747121020652</v>
      </c>
      <c r="I61" s="15">
        <v>7.6</v>
      </c>
      <c r="J61" s="9">
        <v>5.7115523285284901E-2</v>
      </c>
      <c r="K61" s="15">
        <v>0.8</v>
      </c>
      <c r="L61" s="28">
        <v>17.133396236492139</v>
      </c>
      <c r="M61" s="26">
        <v>481.2</v>
      </c>
      <c r="N61" s="27">
        <v>0.24214044404037482</v>
      </c>
      <c r="O61" s="33">
        <v>7.5</v>
      </c>
      <c r="P61" s="28">
        <v>6.0256877065975569</v>
      </c>
      <c r="Q61" s="26">
        <v>84.4</v>
      </c>
      <c r="R61" s="9">
        <v>0.11</v>
      </c>
      <c r="S61" s="5">
        <v>34.722999999999999</v>
      </c>
      <c r="T61" s="33">
        <v>24.75</v>
      </c>
      <c r="U61" s="22">
        <v>8.11</v>
      </c>
      <c r="V61" s="25">
        <v>6.56</v>
      </c>
      <c r="W61" s="22">
        <v>0.32</v>
      </c>
    </row>
    <row r="62" spans="1:23" x14ac:dyDescent="0.25">
      <c r="A62" s="1" t="s">
        <v>43</v>
      </c>
      <c r="B62" s="16">
        <v>39608</v>
      </c>
      <c r="C62" s="22">
        <v>1109</v>
      </c>
      <c r="D62" s="29" t="s">
        <v>58</v>
      </c>
      <c r="E62" s="29" t="s">
        <v>59</v>
      </c>
      <c r="F62" s="9">
        <v>9.03990991084066E-2</v>
      </c>
      <c r="G62" s="15">
        <v>2.8</v>
      </c>
      <c r="H62" s="9">
        <v>7.1394404106606121E-2</v>
      </c>
      <c r="I62" s="15">
        <v>1</v>
      </c>
      <c r="J62" s="9">
        <v>0.15706768903453347</v>
      </c>
      <c r="K62" s="15">
        <v>2.2000000000000002</v>
      </c>
      <c r="L62" s="28">
        <v>14.580477470580904</v>
      </c>
      <c r="M62" s="26">
        <v>409.5</v>
      </c>
      <c r="N62" s="27">
        <v>0.29379707210232148</v>
      </c>
      <c r="O62" s="33">
        <v>9.1</v>
      </c>
      <c r="P62" s="28">
        <v>6.6539584627356909</v>
      </c>
      <c r="Q62" s="26">
        <v>93.2</v>
      </c>
      <c r="R62" s="21">
        <v>0.12</v>
      </c>
      <c r="S62" s="22">
        <v>34.569699999999997</v>
      </c>
      <c r="T62" s="33">
        <v>25.22</v>
      </c>
      <c r="U62" s="22">
        <v>8.11</v>
      </c>
      <c r="V62" s="22">
        <v>5.75</v>
      </c>
      <c r="W62" s="22">
        <v>0.22</v>
      </c>
    </row>
    <row r="63" spans="1:23" x14ac:dyDescent="0.25">
      <c r="A63" s="1" t="s">
        <v>43</v>
      </c>
      <c r="B63" s="16">
        <v>39714</v>
      </c>
      <c r="C63" s="8">
        <v>1219</v>
      </c>
      <c r="D63" s="29" t="s">
        <v>58</v>
      </c>
      <c r="E63" s="29" t="s">
        <v>59</v>
      </c>
      <c r="F63" s="9">
        <v>2.5828314030973316E-2</v>
      </c>
      <c r="G63" s="18">
        <v>0.8</v>
      </c>
      <c r="H63" s="9">
        <v>0.14278880821321224</v>
      </c>
      <c r="I63" s="18">
        <v>2</v>
      </c>
      <c r="J63" s="9">
        <v>0.30699593765840633</v>
      </c>
      <c r="K63" s="18">
        <v>4.3</v>
      </c>
      <c r="L63" s="28">
        <v>2.236029267771626</v>
      </c>
      <c r="M63" s="26">
        <v>62.8</v>
      </c>
      <c r="N63" s="27">
        <v>0.34545370016426807</v>
      </c>
      <c r="O63" s="33">
        <v>10.7</v>
      </c>
      <c r="P63" s="28">
        <v>5.3759986292274409</v>
      </c>
      <c r="Q63" s="26">
        <v>75.3</v>
      </c>
      <c r="R63" s="17">
        <v>0.06</v>
      </c>
      <c r="S63" s="35">
        <v>34.786999999999999</v>
      </c>
      <c r="T63" s="33">
        <v>26.75</v>
      </c>
      <c r="U63" s="25">
        <v>8.07</v>
      </c>
      <c r="V63" s="25">
        <v>6.05</v>
      </c>
      <c r="W63" s="24">
        <v>0.12</v>
      </c>
    </row>
    <row r="64" spans="1:23" x14ac:dyDescent="0.25">
      <c r="A64" s="1" t="s">
        <v>43</v>
      </c>
      <c r="B64" s="16">
        <v>39790</v>
      </c>
      <c r="C64" s="8">
        <v>1042</v>
      </c>
      <c r="D64" s="29" t="s">
        <v>58</v>
      </c>
      <c r="E64" s="29" t="s">
        <v>59</v>
      </c>
      <c r="F64" s="9">
        <v>0.16142696269358323</v>
      </c>
      <c r="G64" s="18">
        <v>5</v>
      </c>
      <c r="H64" s="9">
        <v>0.57829467326350958</v>
      </c>
      <c r="I64" s="18">
        <v>8.1</v>
      </c>
      <c r="J64" s="9">
        <v>0.29985649724774571</v>
      </c>
      <c r="K64" s="18">
        <v>4.2</v>
      </c>
      <c r="L64" s="28">
        <v>5.3123497890370475</v>
      </c>
      <c r="M64" s="26">
        <v>149.19999999999999</v>
      </c>
      <c r="N64" s="27">
        <v>0.34868223941813981</v>
      </c>
      <c r="O64" s="24">
        <v>10.8</v>
      </c>
      <c r="P64" s="28">
        <v>5.7615284114031144</v>
      </c>
      <c r="Q64" s="26">
        <v>80.7</v>
      </c>
      <c r="R64" s="17">
        <v>0.08</v>
      </c>
      <c r="S64" s="35">
        <v>34.69</v>
      </c>
      <c r="T64" s="33">
        <v>26.31</v>
      </c>
      <c r="U64" s="25">
        <v>8.3000000000000007</v>
      </c>
      <c r="V64" s="25">
        <v>5.63</v>
      </c>
      <c r="W64" s="24">
        <v>0.04</v>
      </c>
    </row>
    <row r="65" spans="1:23" x14ac:dyDescent="0.25">
      <c r="A65" s="1" t="s">
        <v>43</v>
      </c>
      <c r="B65" s="16">
        <v>39854</v>
      </c>
      <c r="C65" s="8">
        <v>1009</v>
      </c>
      <c r="D65" s="29" t="s">
        <v>58</v>
      </c>
      <c r="E65" s="29" t="s">
        <v>59</v>
      </c>
      <c r="F65" s="9">
        <v>9.03990991084066E-2</v>
      </c>
      <c r="G65" s="18">
        <v>2.8</v>
      </c>
      <c r="H65" s="9">
        <v>0.54973691162086713</v>
      </c>
      <c r="I65" s="18">
        <v>7.7</v>
      </c>
      <c r="J65" s="9">
        <v>0.17848601026651531</v>
      </c>
      <c r="K65" s="18">
        <v>2.5</v>
      </c>
      <c r="L65" s="28">
        <v>5.6577237364476334</v>
      </c>
      <c r="M65" s="26">
        <v>158.9</v>
      </c>
      <c r="N65" s="27">
        <v>0.23891190478650318</v>
      </c>
      <c r="O65" s="24">
        <v>7.4</v>
      </c>
      <c r="P65" s="28">
        <v>8.7315356222379279</v>
      </c>
      <c r="Q65" s="26">
        <v>122.3</v>
      </c>
      <c r="R65" s="17">
        <v>0.09</v>
      </c>
      <c r="S65" s="35">
        <v>34.907600000000002</v>
      </c>
      <c r="T65" s="33">
        <v>24.76</v>
      </c>
      <c r="U65" s="25">
        <v>8.06</v>
      </c>
      <c r="V65" s="25">
        <v>5.87</v>
      </c>
      <c r="W65" s="24">
        <v>0.04</v>
      </c>
    </row>
    <row r="66" spans="1:23" x14ac:dyDescent="0.25">
      <c r="A66" s="1" t="s">
        <v>43</v>
      </c>
      <c r="B66" s="16">
        <v>39994</v>
      </c>
      <c r="C66" s="22">
        <v>1102</v>
      </c>
      <c r="D66" s="29" t="s">
        <v>58</v>
      </c>
      <c r="E66" s="29" t="s">
        <v>59</v>
      </c>
      <c r="F66" s="9">
        <v>0.2905685328484498</v>
      </c>
      <c r="G66" s="18">
        <v>9</v>
      </c>
      <c r="H66" s="9">
        <v>1.4350275225427831</v>
      </c>
      <c r="I66" s="18">
        <v>20.100000000000001</v>
      </c>
      <c r="J66" s="9">
        <v>0.62827075613813388</v>
      </c>
      <c r="K66" s="18">
        <v>8.8000000000000007</v>
      </c>
      <c r="L66" s="28">
        <v>13.579961189937867</v>
      </c>
      <c r="M66" s="26">
        <v>381.4</v>
      </c>
      <c r="N66" s="27">
        <v>0.48750942733462133</v>
      </c>
      <c r="O66" s="24">
        <v>15.1</v>
      </c>
      <c r="P66" s="28">
        <v>5.318883105942156</v>
      </c>
      <c r="Q66" s="26">
        <v>74.5</v>
      </c>
      <c r="R66" s="17">
        <v>0.1</v>
      </c>
      <c r="S66" s="35">
        <v>34.515999999999998</v>
      </c>
      <c r="T66" s="33">
        <v>26.65</v>
      </c>
      <c r="U66" s="25">
        <v>8.18</v>
      </c>
      <c r="V66" s="25">
        <v>6.28</v>
      </c>
      <c r="W66" s="24">
        <v>0.16</v>
      </c>
    </row>
    <row r="67" spans="1:23" x14ac:dyDescent="0.25">
      <c r="A67" s="1" t="s">
        <v>43</v>
      </c>
      <c r="B67" s="16">
        <v>40066</v>
      </c>
      <c r="C67" s="8">
        <v>1108</v>
      </c>
      <c r="D67" s="29" t="s">
        <v>58</v>
      </c>
      <c r="E67" s="29" t="s">
        <v>59</v>
      </c>
      <c r="F67" s="9">
        <v>0.18402673747068488</v>
      </c>
      <c r="G67" s="18">
        <v>5.7</v>
      </c>
      <c r="H67" s="9">
        <v>0.59971299449549142</v>
      </c>
      <c r="I67" s="18">
        <v>8.4</v>
      </c>
      <c r="J67" s="9">
        <v>0.52117914997822468</v>
      </c>
      <c r="K67" s="18">
        <v>7.3</v>
      </c>
      <c r="L67" s="28">
        <v>8.502608107386374</v>
      </c>
      <c r="M67" s="26">
        <v>238.8</v>
      </c>
      <c r="N67" s="27">
        <v>0.59727976196625787</v>
      </c>
      <c r="O67" s="33">
        <v>18.5</v>
      </c>
      <c r="P67" s="28">
        <v>6.7253528668422966</v>
      </c>
      <c r="Q67" s="26">
        <v>94.2</v>
      </c>
      <c r="R67" s="17">
        <v>0.09</v>
      </c>
      <c r="S67" s="25">
        <v>35.11</v>
      </c>
      <c r="T67" s="33">
        <v>27.31</v>
      </c>
      <c r="U67" s="25">
        <v>8.19</v>
      </c>
      <c r="V67" s="25">
        <v>5.77</v>
      </c>
      <c r="W67" s="24">
        <v>0.32</v>
      </c>
    </row>
    <row r="68" spans="1:23" x14ac:dyDescent="0.25">
      <c r="A68" s="1" t="s">
        <v>43</v>
      </c>
      <c r="B68" s="16">
        <v>40141</v>
      </c>
      <c r="C68" s="8">
        <v>1027</v>
      </c>
      <c r="D68" s="29" t="s">
        <v>58</v>
      </c>
      <c r="E68" s="29" t="s">
        <v>59</v>
      </c>
      <c r="F68" s="9">
        <v>2.4730610684656949E-2</v>
      </c>
      <c r="G68" s="18">
        <v>0.76600000000000001</v>
      </c>
      <c r="H68" s="9">
        <v>0.44978474587161854</v>
      </c>
      <c r="I68" s="18">
        <v>6.3</v>
      </c>
      <c r="J68" s="9">
        <v>0.16420712944519406</v>
      </c>
      <c r="K68" s="18">
        <v>2.2999999999999998</v>
      </c>
      <c r="L68" s="28">
        <v>16.417724448558864</v>
      </c>
      <c r="M68" s="26">
        <v>461.1</v>
      </c>
      <c r="N68" s="27">
        <v>0.30671122911780813</v>
      </c>
      <c r="O68" s="24">
        <v>9.5</v>
      </c>
      <c r="P68" s="28">
        <v>5.4759507949766899</v>
      </c>
      <c r="Q68" s="26">
        <v>76.7</v>
      </c>
      <c r="R68" s="17">
        <v>0.06</v>
      </c>
      <c r="S68" s="25">
        <v>35.130000000000003</v>
      </c>
      <c r="T68" s="33">
        <v>25.12</v>
      </c>
      <c r="U68" s="25">
        <v>8.24</v>
      </c>
      <c r="V68" s="25">
        <v>6.59</v>
      </c>
      <c r="W68" s="24">
        <v>0.18</v>
      </c>
    </row>
    <row r="69" spans="1:23" x14ac:dyDescent="0.25">
      <c r="A69" s="1" t="s">
        <v>43</v>
      </c>
      <c r="B69" s="16">
        <v>40233</v>
      </c>
      <c r="C69" s="8">
        <v>1054</v>
      </c>
      <c r="D69" s="29" t="s">
        <v>58</v>
      </c>
      <c r="E69" s="29" t="s">
        <v>59</v>
      </c>
      <c r="F69" s="9">
        <v>0.11945595239325159</v>
      </c>
      <c r="G69" s="18">
        <v>3.7</v>
      </c>
      <c r="H69" s="9">
        <v>0.15706768903453347</v>
      </c>
      <c r="I69" s="18">
        <v>2.2000000000000002</v>
      </c>
      <c r="J69" s="9">
        <v>0.37839034176501246</v>
      </c>
      <c r="K69" s="18">
        <v>5.3</v>
      </c>
      <c r="L69" s="28">
        <v>2.6134482206120597</v>
      </c>
      <c r="M69" s="26">
        <v>73.400000000000006</v>
      </c>
      <c r="N69" s="27">
        <v>0.32285392538716645</v>
      </c>
      <c r="O69" s="33">
        <v>10</v>
      </c>
      <c r="P69" s="28">
        <v>7.3250658613377881</v>
      </c>
      <c r="Q69" s="26">
        <v>102.6</v>
      </c>
      <c r="R69" s="17">
        <v>7.0000000000000007E-2</v>
      </c>
      <c r="S69" s="25">
        <v>34.83</v>
      </c>
      <c r="T69" s="33">
        <v>24.63</v>
      </c>
      <c r="U69" s="25">
        <v>8.2200000000000006</v>
      </c>
      <c r="V69" s="25">
        <v>5.56</v>
      </c>
      <c r="W69" s="24">
        <v>0.27</v>
      </c>
    </row>
    <row r="70" spans="1:23" x14ac:dyDescent="0.25">
      <c r="A70" s="1" t="s">
        <v>43</v>
      </c>
      <c r="B70" s="16">
        <v>40324</v>
      </c>
      <c r="C70" s="22">
        <v>1016</v>
      </c>
      <c r="D70" s="29" t="s">
        <v>58</v>
      </c>
      <c r="E70" s="29" t="s">
        <v>59</v>
      </c>
      <c r="F70" s="9">
        <v>1.2914157015486658E-2</v>
      </c>
      <c r="G70" s="18">
        <v>0.4</v>
      </c>
      <c r="H70" s="9">
        <v>0.12850992739189102</v>
      </c>
      <c r="I70" s="18">
        <v>1.8</v>
      </c>
      <c r="J70" s="9">
        <v>0.19276489108783654</v>
      </c>
      <c r="K70" s="18">
        <v>2.7</v>
      </c>
      <c r="L70" s="28">
        <v>4.5468302148795647</v>
      </c>
      <c r="M70" s="26">
        <v>127.7</v>
      </c>
      <c r="N70" s="27">
        <v>0.23245482627875985</v>
      </c>
      <c r="O70" s="24">
        <v>7.2</v>
      </c>
      <c r="P70" s="28">
        <v>4.6406362669293983</v>
      </c>
      <c r="Q70" s="26">
        <v>65</v>
      </c>
      <c r="R70" s="17">
        <v>0.06</v>
      </c>
      <c r="S70" s="25">
        <v>34.770000000000003</v>
      </c>
      <c r="T70" s="33">
        <v>25.05</v>
      </c>
      <c r="U70" s="25">
        <v>8.2799999999999994</v>
      </c>
      <c r="V70" s="25">
        <v>6.65</v>
      </c>
      <c r="W70" s="24">
        <v>0.09</v>
      </c>
    </row>
    <row r="71" spans="1:23" x14ac:dyDescent="0.25">
      <c r="A71" s="1" t="s">
        <v>43</v>
      </c>
      <c r="B71" s="16">
        <v>40401</v>
      </c>
      <c r="C71" s="8">
        <v>1032</v>
      </c>
      <c r="D71" s="29" t="s">
        <v>58</v>
      </c>
      <c r="E71" s="29" t="s">
        <v>59</v>
      </c>
      <c r="F71" s="9">
        <v>8.3942020600663275E-2</v>
      </c>
      <c r="G71" s="18">
        <v>2.6</v>
      </c>
      <c r="H71" s="9">
        <v>1.2636809526869284</v>
      </c>
      <c r="I71" s="18">
        <v>17.7</v>
      </c>
      <c r="J71" s="9">
        <v>0.29985649724774571</v>
      </c>
      <c r="K71" s="18">
        <v>4.2</v>
      </c>
      <c r="L71" s="28">
        <v>12.077406490893877</v>
      </c>
      <c r="M71" s="26">
        <v>339.2</v>
      </c>
      <c r="N71" s="27">
        <v>0.29379707210232148</v>
      </c>
      <c r="O71" s="24">
        <v>9.1</v>
      </c>
      <c r="P71" s="28">
        <v>2.7843817601576388</v>
      </c>
      <c r="Q71" s="26">
        <v>39</v>
      </c>
      <c r="R71" s="17">
        <v>0.05</v>
      </c>
      <c r="S71" s="25">
        <v>34.68</v>
      </c>
      <c r="T71" s="25">
        <v>25.96</v>
      </c>
      <c r="U71" s="25">
        <v>8.2100000000000009</v>
      </c>
      <c r="V71" s="25">
        <v>6.46</v>
      </c>
      <c r="W71" s="25">
        <v>0.08</v>
      </c>
    </row>
    <row r="72" spans="1:23" x14ac:dyDescent="0.25">
      <c r="A72" s="1" t="s">
        <v>43</v>
      </c>
      <c r="B72" s="16">
        <v>40491</v>
      </c>
      <c r="C72" s="8">
        <v>1028</v>
      </c>
      <c r="D72" s="29" t="s">
        <v>58</v>
      </c>
      <c r="E72" s="29" t="s">
        <v>59</v>
      </c>
      <c r="F72" s="9">
        <v>4.8428088808074969E-2</v>
      </c>
      <c r="G72" s="18">
        <v>1.5</v>
      </c>
      <c r="H72" s="9">
        <v>0.48548194792492161</v>
      </c>
      <c r="I72" s="18">
        <v>6.8</v>
      </c>
      <c r="J72" s="9">
        <v>0.10709160615990919</v>
      </c>
      <c r="K72" s="15">
        <v>1.5</v>
      </c>
      <c r="L72" s="28">
        <v>4.9242491677199984</v>
      </c>
      <c r="M72" s="26">
        <v>138.30000000000001</v>
      </c>
      <c r="N72" s="27">
        <v>0.451995495542033</v>
      </c>
      <c r="O72" s="24">
        <v>14</v>
      </c>
      <c r="P72" s="28">
        <v>5.2617675826568711</v>
      </c>
      <c r="Q72" s="26">
        <v>73.7</v>
      </c>
      <c r="R72" s="17">
        <v>0.09</v>
      </c>
      <c r="S72" s="25">
        <v>34.840000000000003</v>
      </c>
      <c r="T72" s="25">
        <v>26.43</v>
      </c>
      <c r="U72" s="25">
        <v>8.2899999999999991</v>
      </c>
      <c r="V72" s="25">
        <v>6.28</v>
      </c>
      <c r="W72" s="25">
        <v>7.0000000000000007E-2</v>
      </c>
    </row>
    <row r="73" spans="1:23" x14ac:dyDescent="0.25">
      <c r="A73" s="1" t="s">
        <v>43</v>
      </c>
      <c r="B73" s="16">
        <v>40554</v>
      </c>
      <c r="C73" s="8">
        <v>1255</v>
      </c>
      <c r="D73" s="29" t="s">
        <v>58</v>
      </c>
      <c r="E73" s="29" t="s">
        <v>59</v>
      </c>
      <c r="F73" s="9">
        <v>0.15174134493196823</v>
      </c>
      <c r="G73" s="18">
        <v>4.7</v>
      </c>
      <c r="H73" s="9">
        <v>0.57829467326350958</v>
      </c>
      <c r="I73" s="18">
        <v>8.1</v>
      </c>
      <c r="J73" s="9">
        <v>0.20704377190915774</v>
      </c>
      <c r="K73" s="15">
        <v>2.9</v>
      </c>
      <c r="L73" s="28">
        <v>6.5158177707357892</v>
      </c>
      <c r="M73" s="24">
        <v>183</v>
      </c>
      <c r="N73" s="27">
        <v>0.4455384170342897</v>
      </c>
      <c r="O73" s="24">
        <v>13.8</v>
      </c>
      <c r="P73" s="28">
        <v>3.9338316662739974</v>
      </c>
      <c r="Q73" s="26">
        <v>55.1</v>
      </c>
      <c r="R73" s="17">
        <v>0.04</v>
      </c>
      <c r="S73" s="25">
        <v>34.869999999999997</v>
      </c>
      <c r="T73" s="25">
        <v>25.09</v>
      </c>
      <c r="U73" s="25">
        <v>8.25</v>
      </c>
      <c r="V73" s="25">
        <v>6.52</v>
      </c>
      <c r="W73" s="25">
        <v>0.13</v>
      </c>
    </row>
    <row r="74" spans="1:23" x14ac:dyDescent="0.25">
      <c r="A74" s="1" t="s">
        <v>43</v>
      </c>
      <c r="B74" s="16">
        <v>40660</v>
      </c>
      <c r="C74" s="22">
        <v>1027</v>
      </c>
      <c r="D74" s="29" t="s">
        <v>58</v>
      </c>
      <c r="E74" s="29" t="s">
        <v>59</v>
      </c>
      <c r="F74" s="9">
        <v>0.15174134493196823</v>
      </c>
      <c r="G74" s="18">
        <v>4.7</v>
      </c>
      <c r="H74" s="9">
        <v>0.25701985478378203</v>
      </c>
      <c r="I74" s="18">
        <v>3.6</v>
      </c>
      <c r="J74" s="9">
        <v>0.10709160615990919</v>
      </c>
      <c r="K74" s="15">
        <v>1.5</v>
      </c>
      <c r="L74" s="28">
        <v>4.5931174449449008</v>
      </c>
      <c r="M74" s="24">
        <v>129</v>
      </c>
      <c r="N74" s="27">
        <v>0.40356740673395808</v>
      </c>
      <c r="O74" s="24">
        <v>12.5</v>
      </c>
      <c r="P74" s="28">
        <v>3.7553456560074823</v>
      </c>
      <c r="Q74" s="26">
        <v>52.6</v>
      </c>
      <c r="R74" s="17">
        <v>0.08</v>
      </c>
      <c r="S74" s="25">
        <v>34.83</v>
      </c>
      <c r="T74" s="25">
        <v>24.94</v>
      </c>
      <c r="U74" s="25">
        <v>8.2200000000000006</v>
      </c>
      <c r="V74" s="25">
        <v>6.3</v>
      </c>
      <c r="W74" s="25">
        <v>0.14000000000000001</v>
      </c>
    </row>
    <row r="75" spans="1:23" x14ac:dyDescent="0.25">
      <c r="A75" s="1" t="s">
        <v>43</v>
      </c>
      <c r="B75" s="16">
        <v>40751</v>
      </c>
      <c r="C75" s="8">
        <v>1114</v>
      </c>
      <c r="D75" s="29" t="s">
        <v>58</v>
      </c>
      <c r="E75" s="29" t="s">
        <v>59</v>
      </c>
      <c r="F75" s="9">
        <v>0.19371235523229988</v>
      </c>
      <c r="G75" s="18">
        <v>6</v>
      </c>
      <c r="H75" s="9">
        <v>0.23560153355180019</v>
      </c>
      <c r="I75" s="18">
        <v>3.3</v>
      </c>
      <c r="J75" s="9">
        <v>6.4254963695945508E-2</v>
      </c>
      <c r="K75" s="18">
        <v>0.9</v>
      </c>
      <c r="L75" s="28">
        <v>2.9445799433871573</v>
      </c>
      <c r="M75" s="26">
        <v>82.7</v>
      </c>
      <c r="N75" s="27">
        <v>0.48750942733462133</v>
      </c>
      <c r="O75" s="24">
        <v>15.1</v>
      </c>
      <c r="P75" s="28">
        <v>3.7482062155968214</v>
      </c>
      <c r="Q75" s="26">
        <v>52.5</v>
      </c>
      <c r="R75" s="17">
        <v>0.09</v>
      </c>
      <c r="S75" s="25">
        <v>34.76</v>
      </c>
      <c r="T75" s="25">
        <v>26.21</v>
      </c>
      <c r="U75" s="25">
        <v>8.2200000000000006</v>
      </c>
      <c r="V75" s="25">
        <v>6.37</v>
      </c>
      <c r="W75" s="25">
        <v>0.13</v>
      </c>
    </row>
    <row r="76" spans="1:23" x14ac:dyDescent="0.25">
      <c r="A76" s="1" t="s">
        <v>43</v>
      </c>
      <c r="B76" s="16">
        <v>40835</v>
      </c>
      <c r="C76" s="8">
        <v>1056</v>
      </c>
      <c r="D76" s="29" t="s">
        <v>58</v>
      </c>
      <c r="E76" s="29" t="s">
        <v>59</v>
      </c>
      <c r="F76" s="9">
        <v>5.8113706569689963E-2</v>
      </c>
      <c r="G76" s="18">
        <v>1.8</v>
      </c>
      <c r="H76" s="9">
        <v>0.24988041437312142</v>
      </c>
      <c r="I76" s="18">
        <v>3.5</v>
      </c>
      <c r="J76" s="9">
        <v>7.8533844517266735E-2</v>
      </c>
      <c r="K76" s="18">
        <v>1.1000000000000001</v>
      </c>
      <c r="L76" s="28">
        <v>3.8703245446938812</v>
      </c>
      <c r="M76" s="26">
        <v>108.7</v>
      </c>
      <c r="N76" s="27">
        <v>0.3615963964336264</v>
      </c>
      <c r="O76" s="24">
        <v>11.2</v>
      </c>
      <c r="P76" s="28">
        <v>3.6696723710795545</v>
      </c>
      <c r="Q76" s="26">
        <v>51.4</v>
      </c>
      <c r="R76" s="17">
        <v>7.0000000000000007E-2</v>
      </c>
      <c r="S76" s="25">
        <v>35.090000000000003</v>
      </c>
      <c r="T76" s="25">
        <v>26.56</v>
      </c>
      <c r="U76" s="25">
        <v>8.25</v>
      </c>
      <c r="V76" s="25">
        <v>6.86</v>
      </c>
      <c r="W76" s="25">
        <v>0.13</v>
      </c>
    </row>
    <row r="77" spans="1:23" x14ac:dyDescent="0.25">
      <c r="A77" s="1" t="s">
        <v>43</v>
      </c>
      <c r="B77" s="16">
        <v>40934</v>
      </c>
      <c r="C77" s="8">
        <v>1022</v>
      </c>
      <c r="D77" s="29" t="s">
        <v>58</v>
      </c>
      <c r="E77" s="29" t="s">
        <v>59</v>
      </c>
      <c r="F77" s="9">
        <v>6.4570785077433288E-2</v>
      </c>
      <c r="G77" s="18">
        <v>2</v>
      </c>
      <c r="H77" s="9">
        <v>0.14278880821321224</v>
      </c>
      <c r="I77" s="18">
        <v>2</v>
      </c>
      <c r="J77" s="9">
        <v>0.10709160615990919</v>
      </c>
      <c r="K77" s="18">
        <v>1.5</v>
      </c>
      <c r="L77" s="28">
        <v>3.0051093980879817</v>
      </c>
      <c r="M77" s="26">
        <v>84.4</v>
      </c>
      <c r="N77" s="27">
        <v>0.34868223941813981</v>
      </c>
      <c r="O77" s="33">
        <v>10.8</v>
      </c>
      <c r="P77" s="28">
        <v>3.8196006197034276</v>
      </c>
      <c r="Q77" s="26">
        <v>53.5</v>
      </c>
      <c r="R77" s="17">
        <v>0.04</v>
      </c>
      <c r="S77" s="25">
        <v>34.979999999999997</v>
      </c>
      <c r="T77" s="25">
        <v>24.48</v>
      </c>
      <c r="U77" s="25">
        <v>8.2100000000000009</v>
      </c>
      <c r="V77" s="25">
        <v>6.68</v>
      </c>
      <c r="W77" s="25">
        <v>0.13</v>
      </c>
    </row>
    <row r="78" spans="1:23" x14ac:dyDescent="0.25">
      <c r="A78" s="1" t="s">
        <v>43</v>
      </c>
      <c r="B78" s="16">
        <v>41024</v>
      </c>
      <c r="C78" s="8">
        <v>1035</v>
      </c>
      <c r="D78" s="29" t="s">
        <v>58</v>
      </c>
      <c r="E78" s="29" t="s">
        <v>59</v>
      </c>
      <c r="F78" s="9">
        <v>0.22276920851714485</v>
      </c>
      <c r="G78" s="18">
        <v>6.9</v>
      </c>
      <c r="H78" s="9">
        <v>0.82817508763663095</v>
      </c>
      <c r="I78" s="18">
        <v>11.6</v>
      </c>
      <c r="J78" s="9">
        <v>0.42122698422897614</v>
      </c>
      <c r="K78" s="18">
        <v>5.9</v>
      </c>
      <c r="L78" s="28">
        <v>9.4568371579640758</v>
      </c>
      <c r="M78" s="26">
        <v>265.60000000000002</v>
      </c>
      <c r="N78" s="27">
        <v>0.42939572076493138</v>
      </c>
      <c r="O78" s="24">
        <v>13.3</v>
      </c>
      <c r="P78" s="28">
        <v>4.2836642463963672</v>
      </c>
      <c r="Q78" s="26">
        <v>60</v>
      </c>
      <c r="R78" s="17">
        <v>7.0000000000000007E-2</v>
      </c>
      <c r="S78" s="25">
        <v>34.68</v>
      </c>
      <c r="T78" s="25">
        <v>24.83</v>
      </c>
      <c r="U78" s="25">
        <v>8.1999999999999993</v>
      </c>
      <c r="V78" s="25">
        <v>6.81</v>
      </c>
      <c r="W78" s="25">
        <v>0.17</v>
      </c>
    </row>
    <row r="79" spans="1:23" x14ac:dyDescent="0.25">
      <c r="A79" s="1" t="s">
        <v>43</v>
      </c>
      <c r="B79" s="16">
        <v>41115</v>
      </c>
      <c r="C79" s="8">
        <v>1045</v>
      </c>
      <c r="D79" s="29" t="s">
        <v>58</v>
      </c>
      <c r="E79" s="29" t="s">
        <v>59</v>
      </c>
      <c r="F79" s="9">
        <v>2.5828314030973316E-2</v>
      </c>
      <c r="G79" s="18">
        <v>0.8</v>
      </c>
      <c r="H79" s="9">
        <v>0.14278880821321224</v>
      </c>
      <c r="I79" s="18">
        <v>2</v>
      </c>
      <c r="J79" s="9">
        <v>0.32841425889038811</v>
      </c>
      <c r="K79" s="18">
        <v>4.5999999999999996</v>
      </c>
      <c r="L79" s="28">
        <v>2.495949867369283</v>
      </c>
      <c r="M79" s="26">
        <v>70.099999999999994</v>
      </c>
      <c r="N79" s="27">
        <v>0.42939572076493138</v>
      </c>
      <c r="O79" s="24">
        <v>13.3</v>
      </c>
      <c r="P79" s="28">
        <v>4.8762378004811984</v>
      </c>
      <c r="Q79" s="26">
        <v>68.3</v>
      </c>
      <c r="R79" s="17">
        <v>7.0000000000000007E-2</v>
      </c>
      <c r="S79" s="25">
        <v>35.049999999999997</v>
      </c>
      <c r="T79" s="25">
        <v>26.43</v>
      </c>
      <c r="U79" s="25">
        <v>8.23</v>
      </c>
      <c r="V79" s="25">
        <v>6.82</v>
      </c>
      <c r="W79" s="25">
        <v>0.26</v>
      </c>
    </row>
    <row r="80" spans="1:23" x14ac:dyDescent="0.25">
      <c r="A80" s="1" t="s">
        <v>43</v>
      </c>
      <c r="B80" s="16">
        <v>41241</v>
      </c>
      <c r="C80" s="8">
        <v>1039</v>
      </c>
      <c r="D80" s="29" t="s">
        <v>58</v>
      </c>
      <c r="E80" s="29" t="s">
        <v>59</v>
      </c>
      <c r="F80" s="9">
        <v>0.20985505150165817</v>
      </c>
      <c r="G80" s="18">
        <v>6.5</v>
      </c>
      <c r="H80" s="9">
        <v>3.4340708375277544</v>
      </c>
      <c r="I80" s="18">
        <v>48.1</v>
      </c>
      <c r="J80" s="9">
        <v>0.39266922258633369</v>
      </c>
      <c r="K80" s="18">
        <v>5.5</v>
      </c>
      <c r="L80" s="28">
        <v>20.540848480532659</v>
      </c>
      <c r="M80" s="26">
        <v>576.9</v>
      </c>
      <c r="N80" s="27">
        <v>0.51979481987333798</v>
      </c>
      <c r="O80" s="24">
        <v>16.100000000000001</v>
      </c>
      <c r="P80" s="28">
        <v>8.0175915811718674</v>
      </c>
      <c r="Q80" s="26">
        <v>112.3</v>
      </c>
      <c r="R80" s="17">
        <v>0.03</v>
      </c>
      <c r="S80" s="25">
        <v>34.630000000000003</v>
      </c>
      <c r="T80" s="25">
        <v>25.02</v>
      </c>
      <c r="U80" s="25">
        <v>8.1999999999999993</v>
      </c>
      <c r="V80" s="25">
        <v>6.45</v>
      </c>
      <c r="W80" s="25">
        <v>0.09</v>
      </c>
    </row>
    <row r="81" spans="1:27" x14ac:dyDescent="0.25">
      <c r="A81" s="1" t="s">
        <v>43</v>
      </c>
      <c r="B81" s="16">
        <v>41298</v>
      </c>
      <c r="C81" s="8">
        <v>1027</v>
      </c>
      <c r="D81" s="29" t="s">
        <v>58</v>
      </c>
      <c r="E81" s="29" t="s">
        <v>59</v>
      </c>
      <c r="F81" s="9">
        <v>0.11622741313937993</v>
      </c>
      <c r="G81" s="18">
        <v>3.6</v>
      </c>
      <c r="H81" s="9">
        <v>0.9566850150285221</v>
      </c>
      <c r="I81" s="18">
        <v>13.4</v>
      </c>
      <c r="J81" s="9">
        <v>0.16420712944519406</v>
      </c>
      <c r="K81" s="18">
        <v>2.2999999999999998</v>
      </c>
      <c r="L81" s="28">
        <v>7.3703512488650729</v>
      </c>
      <c r="M81" s="26">
        <v>207</v>
      </c>
      <c r="N81" s="27">
        <v>0.45845257404977635</v>
      </c>
      <c r="O81" s="24">
        <v>14.2</v>
      </c>
      <c r="P81" s="28">
        <v>6.1898948360427513</v>
      </c>
      <c r="Q81" s="26">
        <v>86.7</v>
      </c>
      <c r="R81" s="17">
        <v>0.04</v>
      </c>
      <c r="S81" s="25">
        <v>34.909999999999997</v>
      </c>
      <c r="T81" s="25">
        <v>24.75</v>
      </c>
      <c r="U81" s="25">
        <v>8.2200000000000006</v>
      </c>
      <c r="V81" s="25">
        <v>6.43</v>
      </c>
      <c r="W81" s="25">
        <v>0.12</v>
      </c>
    </row>
    <row r="82" spans="1:27" x14ac:dyDescent="0.25">
      <c r="A82" s="1" t="s">
        <v>43</v>
      </c>
      <c r="B82" s="16">
        <v>41388</v>
      </c>
      <c r="C82" s="8">
        <v>951</v>
      </c>
      <c r="D82" s="29" t="s">
        <v>58</v>
      </c>
      <c r="E82" s="29" t="s">
        <v>59</v>
      </c>
      <c r="F82" s="9">
        <v>0.17756965896294155</v>
      </c>
      <c r="G82" s="18">
        <v>5.5</v>
      </c>
      <c r="H82" s="9">
        <v>0.82460536743130075</v>
      </c>
      <c r="I82" s="18">
        <v>11.55</v>
      </c>
      <c r="J82" s="9">
        <v>0.1178007667759001</v>
      </c>
      <c r="K82" s="18">
        <v>1.65</v>
      </c>
      <c r="L82" s="28">
        <v>9.4568371579640758</v>
      </c>
      <c r="M82" s="26">
        <v>265.60000000000002</v>
      </c>
      <c r="N82" s="27">
        <v>0.48912369696155716</v>
      </c>
      <c r="O82" s="24">
        <v>15.15</v>
      </c>
      <c r="P82" s="28">
        <v>4.7584370337052988</v>
      </c>
      <c r="Q82" s="26">
        <v>66.650000000000006</v>
      </c>
      <c r="R82" s="17">
        <v>0.03</v>
      </c>
      <c r="S82" s="25">
        <v>34.950000000000003</v>
      </c>
      <c r="T82" s="25">
        <v>24.97</v>
      </c>
      <c r="U82" s="25">
        <v>8.2100000000000009</v>
      </c>
      <c r="V82" s="25">
        <v>6.7</v>
      </c>
      <c r="W82" s="25">
        <v>0.11</v>
      </c>
    </row>
    <row r="83" spans="1:27" x14ac:dyDescent="0.25">
      <c r="A83" s="1" t="s">
        <v>43</v>
      </c>
      <c r="B83" s="16">
        <v>41492</v>
      </c>
      <c r="C83" s="8">
        <v>1111</v>
      </c>
      <c r="D83" s="29" t="s">
        <v>58</v>
      </c>
      <c r="E83" s="29" t="s">
        <v>59</v>
      </c>
      <c r="F83" s="27">
        <v>0.10654179537776493</v>
      </c>
      <c r="G83" s="28">
        <v>3.3</v>
      </c>
      <c r="H83" s="27">
        <v>1.270820393097589</v>
      </c>
      <c r="I83" s="28">
        <v>17.8</v>
      </c>
      <c r="J83" s="27">
        <v>0.27843817601576387</v>
      </c>
      <c r="K83" s="28">
        <v>3.9</v>
      </c>
      <c r="L83" s="28">
        <v>7.7584518701821228</v>
      </c>
      <c r="M83" s="8">
        <v>217.9</v>
      </c>
      <c r="N83" s="27">
        <v>0.35191077867201143</v>
      </c>
      <c r="O83" s="28">
        <v>10.9</v>
      </c>
      <c r="P83" s="28">
        <v>5.6116001627792409</v>
      </c>
      <c r="Q83" s="8">
        <v>78.599999999999994</v>
      </c>
      <c r="R83" s="27">
        <v>0.02</v>
      </c>
      <c r="S83" s="27">
        <v>34.94</v>
      </c>
      <c r="T83" s="28">
        <v>26.38</v>
      </c>
      <c r="U83" s="27">
        <v>8.2100000000000009</v>
      </c>
      <c r="V83" s="27">
        <v>7.05</v>
      </c>
      <c r="W83" s="27">
        <v>0.14000000000000001</v>
      </c>
    </row>
    <row r="84" spans="1:27" x14ac:dyDescent="0.25">
      <c r="A84" s="1" t="s">
        <v>43</v>
      </c>
      <c r="B84" s="16">
        <v>41577</v>
      </c>
      <c r="C84" s="8">
        <v>1019</v>
      </c>
      <c r="D84" s="29" t="s">
        <v>58</v>
      </c>
      <c r="E84" s="29" t="s">
        <v>59</v>
      </c>
      <c r="F84" s="27">
        <v>0.14851280567809655</v>
      </c>
      <c r="G84" s="28">
        <v>4.5999999999999996</v>
      </c>
      <c r="H84" s="27">
        <v>0.41408754381831547</v>
      </c>
      <c r="I84" s="28">
        <v>5.8</v>
      </c>
      <c r="J84" s="27">
        <v>0.19990433149849712</v>
      </c>
      <c r="K84" s="28">
        <v>2.8</v>
      </c>
      <c r="L84" s="28">
        <v>3.361165013975183</v>
      </c>
      <c r="M84" s="8">
        <v>94.4</v>
      </c>
      <c r="N84" s="27">
        <v>0.51010920211172295</v>
      </c>
      <c r="O84" s="28">
        <v>15.8</v>
      </c>
      <c r="P84" s="28">
        <v>6.2184525976853928</v>
      </c>
      <c r="Q84" s="8">
        <v>87.1</v>
      </c>
      <c r="R84" s="27">
        <v>0.02</v>
      </c>
      <c r="S84" s="27">
        <v>34.89</v>
      </c>
      <c r="T84" s="28">
        <v>27.03</v>
      </c>
      <c r="U84" s="27">
        <v>8.2200000000000006</v>
      </c>
      <c r="V84" s="27">
        <v>5.94</v>
      </c>
      <c r="W84" s="27">
        <v>0.13</v>
      </c>
    </row>
    <row r="85" spans="1:27" x14ac:dyDescent="0.25">
      <c r="A85" s="1" t="s">
        <v>43</v>
      </c>
      <c r="B85" s="16">
        <v>41675</v>
      </c>
      <c r="C85" s="8">
        <v>1043</v>
      </c>
      <c r="D85" s="29" t="s">
        <v>58</v>
      </c>
      <c r="E85" s="29" t="s">
        <v>59</v>
      </c>
      <c r="F85" s="27">
        <v>0.14205572717035325</v>
      </c>
      <c r="G85" s="28">
        <v>4.4000000000000004</v>
      </c>
      <c r="H85" s="27">
        <v>0.24988041437312142</v>
      </c>
      <c r="I85" s="28">
        <v>3.5</v>
      </c>
      <c r="J85" s="27">
        <v>0.34983258012237001</v>
      </c>
      <c r="K85" s="28">
        <v>4.9000000000000004</v>
      </c>
      <c r="L85" s="28">
        <v>2.2502714924071143</v>
      </c>
      <c r="M85" s="8">
        <v>63.2</v>
      </c>
      <c r="N85" s="27">
        <v>0.45522403479590468</v>
      </c>
      <c r="O85" s="28">
        <v>14.1</v>
      </c>
      <c r="P85" s="28">
        <v>4.6263573861080767</v>
      </c>
      <c r="Q85" s="8">
        <v>64.8</v>
      </c>
      <c r="R85" s="27">
        <v>0.02</v>
      </c>
      <c r="S85" s="27">
        <v>35</v>
      </c>
      <c r="T85" s="28">
        <v>25.2</v>
      </c>
      <c r="U85" s="27">
        <v>8.2100000000000009</v>
      </c>
      <c r="V85" s="27">
        <v>6.36</v>
      </c>
      <c r="W85" s="27">
        <v>0.13</v>
      </c>
    </row>
    <row r="86" spans="1:27" x14ac:dyDescent="0.25">
      <c r="A86" s="1" t="s">
        <v>43</v>
      </c>
      <c r="B86" s="16">
        <v>41766</v>
      </c>
      <c r="C86" s="8">
        <v>1039</v>
      </c>
      <c r="D86" s="29" t="s">
        <v>58</v>
      </c>
      <c r="E86" s="29" t="s">
        <v>59</v>
      </c>
      <c r="F86" s="27">
        <v>0.12914157015486658</v>
      </c>
      <c r="G86" s="28">
        <v>4</v>
      </c>
      <c r="H86" s="27">
        <v>0.40694810340765492</v>
      </c>
      <c r="I86" s="28">
        <v>5.7</v>
      </c>
      <c r="J86" s="27">
        <v>6.4254963695945508E-2</v>
      </c>
      <c r="K86" s="28">
        <v>0.9</v>
      </c>
      <c r="L86" s="28">
        <v>3.403891687881647</v>
      </c>
      <c r="M86" s="8">
        <v>95.6</v>
      </c>
      <c r="N86" s="27">
        <v>0.42939572076493138</v>
      </c>
      <c r="O86" s="28">
        <v>13.3</v>
      </c>
      <c r="P86" s="28">
        <v>5.418835271691405</v>
      </c>
      <c r="Q86" s="8">
        <v>75.900000000000006</v>
      </c>
      <c r="R86" s="27">
        <v>0.13</v>
      </c>
      <c r="S86" s="27">
        <v>34.71</v>
      </c>
      <c r="T86" s="28">
        <v>25.73</v>
      </c>
      <c r="U86" s="27">
        <v>8.18</v>
      </c>
      <c r="V86" s="27">
        <v>5.45</v>
      </c>
      <c r="W86" s="27">
        <v>0.14000000000000001</v>
      </c>
    </row>
    <row r="87" spans="1:27" x14ac:dyDescent="0.25">
      <c r="A87" s="1" t="s">
        <v>43</v>
      </c>
      <c r="B87" s="16">
        <v>41857</v>
      </c>
      <c r="C87" s="8">
        <v>1033</v>
      </c>
      <c r="D87" s="29" t="s">
        <v>58</v>
      </c>
      <c r="E87" s="29" t="s">
        <v>59</v>
      </c>
      <c r="F87" s="27">
        <v>0.17756965896294155</v>
      </c>
      <c r="G87" s="28">
        <v>5.5</v>
      </c>
      <c r="H87" s="27">
        <v>0.14992824862387286</v>
      </c>
      <c r="I87" s="28">
        <v>2.1</v>
      </c>
      <c r="J87" s="27">
        <v>0.23560153355180019</v>
      </c>
      <c r="K87" s="28">
        <v>3.3</v>
      </c>
      <c r="L87" s="28">
        <v>1.4527069128197823</v>
      </c>
      <c r="M87" s="8">
        <v>40.799999999999997</v>
      </c>
      <c r="N87" s="27">
        <v>0.48750942733462133</v>
      </c>
      <c r="O87" s="28">
        <v>15.1</v>
      </c>
      <c r="P87" s="28">
        <v>5.4331141525127258</v>
      </c>
      <c r="Q87" s="8">
        <v>76.099999999999994</v>
      </c>
      <c r="R87" s="27">
        <v>0.05</v>
      </c>
      <c r="S87" s="27">
        <v>34.96</v>
      </c>
      <c r="T87" s="28">
        <v>26.59</v>
      </c>
      <c r="U87" s="27">
        <v>8.2200000000000006</v>
      </c>
      <c r="V87" s="27">
        <v>5.88</v>
      </c>
      <c r="W87" s="27">
        <v>0.05</v>
      </c>
    </row>
    <row r="88" spans="1:27" x14ac:dyDescent="0.25">
      <c r="A88" s="1" t="s">
        <v>43</v>
      </c>
      <c r="B88" s="16">
        <v>41977</v>
      </c>
      <c r="C88" s="8">
        <v>1112</v>
      </c>
      <c r="D88" s="29" t="s">
        <v>58</v>
      </c>
      <c r="E88" s="29" t="s">
        <v>59</v>
      </c>
      <c r="F88" s="27">
        <v>0.17756965896294155</v>
      </c>
      <c r="G88" s="28">
        <v>5.5</v>
      </c>
      <c r="H88" s="27">
        <v>1.8491150663610985</v>
      </c>
      <c r="I88" s="28">
        <v>25.9</v>
      </c>
      <c r="J88" s="27">
        <v>0.47120306710360038</v>
      </c>
      <c r="K88" s="28">
        <v>6.6</v>
      </c>
      <c r="L88" s="28">
        <v>14.32767798330099</v>
      </c>
      <c r="M88" s="8">
        <v>402.4</v>
      </c>
      <c r="N88" s="27">
        <v>0.61342245823561625</v>
      </c>
      <c r="O88" s="28">
        <v>19</v>
      </c>
      <c r="P88" s="28">
        <v>8.9028821920937844</v>
      </c>
      <c r="Q88" s="8">
        <v>124.7</v>
      </c>
      <c r="R88" s="27">
        <v>0.03</v>
      </c>
      <c r="S88" s="27">
        <v>34.74</v>
      </c>
      <c r="T88" s="28">
        <v>26.3</v>
      </c>
      <c r="U88" s="27">
        <v>8.26</v>
      </c>
      <c r="V88" s="27">
        <v>6.47</v>
      </c>
      <c r="W88" s="27">
        <v>0.18</v>
      </c>
    </row>
    <row r="89" spans="1:27" x14ac:dyDescent="0.25">
      <c r="A89" s="1" t="s">
        <v>43</v>
      </c>
      <c r="B89" s="16">
        <v>42068</v>
      </c>
      <c r="C89" s="8">
        <v>1122</v>
      </c>
      <c r="D89" s="29" t="s">
        <v>58</v>
      </c>
      <c r="E89" s="29" t="s">
        <v>59</v>
      </c>
      <c r="F89" s="27">
        <v>3.5513931792588313E-2</v>
      </c>
      <c r="G89" s="28">
        <v>1.1000000000000001</v>
      </c>
      <c r="H89" s="27">
        <v>0.42836642463963676</v>
      </c>
      <c r="I89" s="28">
        <v>6</v>
      </c>
      <c r="J89" s="27">
        <v>0.39980866299699425</v>
      </c>
      <c r="K89" s="28">
        <v>5.6</v>
      </c>
      <c r="L89" s="28">
        <v>2.2823164978369621</v>
      </c>
      <c r="M89" s="8">
        <v>64.099999999999994</v>
      </c>
      <c r="N89" s="27">
        <v>0.21954066926327317</v>
      </c>
      <c r="O89" s="28">
        <v>6.8</v>
      </c>
      <c r="P89" s="28">
        <v>7.5678068353002486</v>
      </c>
      <c r="Q89" s="8">
        <v>106</v>
      </c>
      <c r="R89" s="27">
        <v>0.08</v>
      </c>
      <c r="S89" s="27">
        <v>34.51</v>
      </c>
      <c r="T89" s="28">
        <v>25.43</v>
      </c>
      <c r="U89" s="27">
        <v>8.27</v>
      </c>
      <c r="V89" s="27">
        <v>6.86</v>
      </c>
      <c r="W89" s="27">
        <v>0.15</v>
      </c>
    </row>
    <row r="90" spans="1:27" x14ac:dyDescent="0.25">
      <c r="A90" s="1" t="s">
        <v>43</v>
      </c>
      <c r="B90" s="16">
        <v>42173</v>
      </c>
      <c r="C90" s="8">
        <v>1047</v>
      </c>
      <c r="D90" s="29" t="s">
        <v>58</v>
      </c>
      <c r="E90" s="29" t="s">
        <v>59</v>
      </c>
      <c r="F90" s="27">
        <v>0.2001694337400432</v>
      </c>
      <c r="G90" s="28">
        <v>6.2</v>
      </c>
      <c r="H90" s="27">
        <v>2.6273140711231049</v>
      </c>
      <c r="I90" s="28">
        <v>36.799999999999997</v>
      </c>
      <c r="J90" s="27">
        <v>0.42836642463963676</v>
      </c>
      <c r="K90" s="28">
        <v>6</v>
      </c>
      <c r="L90" s="28">
        <v>13.270192804116002</v>
      </c>
      <c r="M90" s="8">
        <v>372.7</v>
      </c>
      <c r="N90" s="27">
        <v>0.45522403479590468</v>
      </c>
      <c r="O90" s="28">
        <v>14.1</v>
      </c>
      <c r="P90" s="28">
        <v>11.437383537878301</v>
      </c>
      <c r="Q90" s="8">
        <v>160.19999999999999</v>
      </c>
      <c r="R90" s="27">
        <v>7.0000000000000007E-2</v>
      </c>
      <c r="S90" s="27">
        <v>33.909999999999997</v>
      </c>
      <c r="T90" s="28">
        <v>26.55</v>
      </c>
      <c r="U90" s="27">
        <v>8.19</v>
      </c>
      <c r="V90" s="27">
        <v>6.63</v>
      </c>
      <c r="W90" s="27">
        <v>0.28000000000000003</v>
      </c>
    </row>
    <row r="91" spans="1:27" x14ac:dyDescent="0.25">
      <c r="A91" s="1" t="s">
        <v>43</v>
      </c>
      <c r="B91" s="16">
        <v>42243</v>
      </c>
      <c r="C91" s="8">
        <v>1045</v>
      </c>
      <c r="D91" s="29" t="s">
        <v>58</v>
      </c>
      <c r="E91" s="29" t="s">
        <v>59</v>
      </c>
      <c r="F91" s="27">
        <v>0.14205572717035325</v>
      </c>
      <c r="G91" s="28">
        <v>4.4000000000000004</v>
      </c>
      <c r="H91" s="27">
        <v>8.5673284927927348E-2</v>
      </c>
      <c r="I91" s="28">
        <v>1.2</v>
      </c>
      <c r="J91" s="27">
        <v>0.19276489108783654</v>
      </c>
      <c r="K91" s="28">
        <v>2.7</v>
      </c>
      <c r="L91" s="28">
        <v>3.5178294849655516</v>
      </c>
      <c r="M91" s="8">
        <v>98.8</v>
      </c>
      <c r="N91" s="27">
        <v>0.20339797299391485</v>
      </c>
      <c r="O91" s="28">
        <v>6.3</v>
      </c>
      <c r="P91" s="28">
        <v>4.5049868991268465</v>
      </c>
      <c r="Q91" s="8">
        <v>63.1</v>
      </c>
      <c r="R91" s="27">
        <v>0.03</v>
      </c>
      <c r="S91" s="27">
        <v>34.659999999999997</v>
      </c>
      <c r="T91" s="28">
        <v>28.49</v>
      </c>
      <c r="U91" s="27">
        <v>8.2799999999999994</v>
      </c>
      <c r="V91" s="27">
        <v>6.02</v>
      </c>
      <c r="W91" s="27">
        <v>0.35</v>
      </c>
    </row>
    <row r="92" spans="1:27" x14ac:dyDescent="0.25">
      <c r="A92" s="1" t="s">
        <v>43</v>
      </c>
      <c r="B92" s="16">
        <v>42326</v>
      </c>
      <c r="C92" s="8">
        <v>1120</v>
      </c>
      <c r="D92" s="29" t="s">
        <v>58</v>
      </c>
      <c r="E92" s="29" t="s">
        <v>59</v>
      </c>
      <c r="F92" s="27">
        <v>0.15496988418583987</v>
      </c>
      <c r="G92" s="28">
        <v>4.8</v>
      </c>
      <c r="H92" s="27">
        <v>0.65682851778077622</v>
      </c>
      <c r="I92" s="28">
        <v>9.1999999999999993</v>
      </c>
      <c r="J92" s="27">
        <v>0.2284620931411396</v>
      </c>
      <c r="K92" s="28">
        <v>3.2</v>
      </c>
      <c r="L92" s="28">
        <v>4.6928130173933171</v>
      </c>
      <c r="M92" s="8">
        <v>131.80000000000001</v>
      </c>
      <c r="N92" s="27">
        <v>0.5036521236039796</v>
      </c>
      <c r="O92" s="28">
        <v>15.6</v>
      </c>
      <c r="P92" s="28">
        <v>5.8329228155097201</v>
      </c>
      <c r="Q92" s="8">
        <v>81.7</v>
      </c>
      <c r="R92" s="27">
        <v>7.0000000000000007E-2</v>
      </c>
      <c r="S92" s="27">
        <v>34.64</v>
      </c>
      <c r="T92" s="28">
        <v>27.5</v>
      </c>
      <c r="U92" s="27">
        <v>8.2899999999999991</v>
      </c>
      <c r="V92" s="27">
        <v>6.51</v>
      </c>
      <c r="W92" s="27">
        <v>0.22</v>
      </c>
    </row>
    <row r="93" spans="1:27" x14ac:dyDescent="0.25">
      <c r="A93" s="1" t="s">
        <v>43</v>
      </c>
      <c r="B93" s="16">
        <v>42431</v>
      </c>
      <c r="C93" s="8">
        <v>958</v>
      </c>
      <c r="D93" s="29" t="s">
        <v>58</v>
      </c>
      <c r="E93" s="29" t="s">
        <v>59</v>
      </c>
      <c r="F93" s="27">
        <v>0.1259130309009949</v>
      </c>
      <c r="G93" s="28">
        <v>3.9</v>
      </c>
      <c r="H93" s="27">
        <v>0.37125090135435185</v>
      </c>
      <c r="I93" s="28">
        <v>5.2</v>
      </c>
      <c r="J93" s="27">
        <v>0.33555369930104878</v>
      </c>
      <c r="K93" s="28">
        <v>4.7</v>
      </c>
      <c r="L93" s="28">
        <v>0.95422905057770024</v>
      </c>
      <c r="M93" s="8">
        <v>26.8</v>
      </c>
      <c r="N93" s="27">
        <v>0.471366731065263</v>
      </c>
      <c r="O93" s="28">
        <v>14.6</v>
      </c>
      <c r="P93" s="28">
        <v>7.4821335503723212</v>
      </c>
      <c r="Q93" s="8">
        <v>104.8</v>
      </c>
      <c r="R93" s="27">
        <v>0.1</v>
      </c>
      <c r="S93" s="27">
        <v>34.729999999999997</v>
      </c>
      <c r="T93" s="28">
        <v>25.28</v>
      </c>
      <c r="U93" s="27">
        <v>8.25</v>
      </c>
      <c r="V93" s="27">
        <v>5.84</v>
      </c>
      <c r="W93" s="27">
        <v>0.14000000000000001</v>
      </c>
    </row>
    <row r="94" spans="1:27" x14ac:dyDescent="0.25">
      <c r="A94" s="1" t="s">
        <v>43</v>
      </c>
      <c r="B94" s="16">
        <v>42494</v>
      </c>
      <c r="C94" s="8">
        <v>1058</v>
      </c>
      <c r="D94" s="29" t="s">
        <v>58</v>
      </c>
      <c r="E94" s="29" t="s">
        <v>59</v>
      </c>
      <c r="F94" s="27">
        <v>0.11622741313937993</v>
      </c>
      <c r="G94" s="28">
        <v>3.6</v>
      </c>
      <c r="H94" s="27">
        <v>0.63541019654879449</v>
      </c>
      <c r="I94" s="28">
        <v>8.9</v>
      </c>
      <c r="J94" s="27">
        <v>0.28557761642642449</v>
      </c>
      <c r="K94" s="28">
        <v>4</v>
      </c>
      <c r="L94" s="28">
        <v>6.4446066475583486</v>
      </c>
      <c r="M94" s="8">
        <v>181</v>
      </c>
      <c r="N94" s="27">
        <v>0.28088291508683477</v>
      </c>
      <c r="O94" s="28">
        <v>8.6999999999999993</v>
      </c>
      <c r="P94" s="28">
        <v>5.340301427174138</v>
      </c>
      <c r="Q94" s="8">
        <v>74.8</v>
      </c>
      <c r="R94" s="27">
        <v>0.09</v>
      </c>
      <c r="S94" s="27">
        <v>34.5</v>
      </c>
      <c r="T94" s="28">
        <v>25.82</v>
      </c>
      <c r="U94" s="27">
        <v>8.19</v>
      </c>
      <c r="V94" s="27">
        <v>6.01</v>
      </c>
      <c r="W94" s="27">
        <v>0</v>
      </c>
    </row>
    <row r="95" spans="1:27" x14ac:dyDescent="0.25">
      <c r="A95" s="44" t="s">
        <v>41</v>
      </c>
      <c r="B95" s="38">
        <v>42558</v>
      </c>
      <c r="C95" s="42">
        <v>1054</v>
      </c>
      <c r="D95" s="29" t="s">
        <v>58</v>
      </c>
      <c r="E95" s="29" t="s">
        <v>59</v>
      </c>
      <c r="F95" s="40">
        <f t="shared" ref="F95:F100" si="0">G95/30.97376</f>
        <v>0.1259130309009949</v>
      </c>
      <c r="G95" s="41">
        <v>3.9</v>
      </c>
      <c r="H95" s="40">
        <f t="shared" ref="H95:H100" si="1">I95/14.0067</f>
        <v>0.27129873560510326</v>
      </c>
      <c r="I95" s="41">
        <v>3.8</v>
      </c>
      <c r="J95" s="40">
        <f t="shared" ref="J95:J100" si="2">K95/14.0067</f>
        <v>0.51403970956756406</v>
      </c>
      <c r="K95" s="41">
        <v>7.2</v>
      </c>
      <c r="L95" s="41">
        <f t="shared" ref="L95:L100" si="3">M95/28.0855</f>
        <v>6.4837727653059405</v>
      </c>
      <c r="M95" s="42">
        <v>182.1</v>
      </c>
      <c r="N95" s="40">
        <f t="shared" ref="N95:N100" si="4">O95/30.97376</f>
        <v>0.46168111330364803</v>
      </c>
      <c r="O95" s="41">
        <v>14.3</v>
      </c>
      <c r="P95" s="41">
        <f t="shared" ref="P95:P100" si="5">Q95/14.0067</f>
        <v>2.9771466512454756</v>
      </c>
      <c r="Q95" s="42">
        <v>41.7</v>
      </c>
      <c r="R95" s="40">
        <v>0.1</v>
      </c>
      <c r="S95" s="40">
        <v>34.47</v>
      </c>
      <c r="T95" s="41">
        <v>26.72</v>
      </c>
      <c r="U95" s="40">
        <v>8.32</v>
      </c>
      <c r="V95" s="40">
        <v>6.75</v>
      </c>
      <c r="W95" s="40">
        <v>0.26</v>
      </c>
      <c r="Z95" s="6"/>
      <c r="AA95" s="6"/>
    </row>
    <row r="96" spans="1:27" x14ac:dyDescent="0.25">
      <c r="A96" s="44" t="s">
        <v>41</v>
      </c>
      <c r="B96" s="38">
        <v>42725</v>
      </c>
      <c r="C96" s="42">
        <v>1125</v>
      </c>
      <c r="D96" s="29" t="s">
        <v>58</v>
      </c>
      <c r="E96" s="29" t="s">
        <v>59</v>
      </c>
      <c r="F96" s="40">
        <f t="shared" si="0"/>
        <v>4.51995495542033E-2</v>
      </c>
      <c r="G96" s="41">
        <v>1.4</v>
      </c>
      <c r="H96" s="40">
        <f t="shared" si="1"/>
        <v>0.28557761642642449</v>
      </c>
      <c r="I96" s="41">
        <v>4</v>
      </c>
      <c r="J96" s="40">
        <f t="shared" si="2"/>
        <v>0.36411146094369118</v>
      </c>
      <c r="K96" s="41">
        <v>5.0999999999999996</v>
      </c>
      <c r="L96" s="41">
        <f t="shared" si="3"/>
        <v>2.844884370938741</v>
      </c>
      <c r="M96" s="42">
        <v>79.900000000000006</v>
      </c>
      <c r="N96" s="40">
        <f t="shared" si="4"/>
        <v>0.3551393179258831</v>
      </c>
      <c r="O96" s="41">
        <v>11</v>
      </c>
      <c r="P96" s="41">
        <f t="shared" si="5"/>
        <v>4.4050347333775983</v>
      </c>
      <c r="Q96" s="42">
        <v>61.7</v>
      </c>
      <c r="R96" s="40">
        <v>0.04</v>
      </c>
      <c r="S96" s="40">
        <v>34.619999999999997</v>
      </c>
      <c r="T96" s="41">
        <v>25.57</v>
      </c>
      <c r="U96" s="40">
        <v>8.2799999999999994</v>
      </c>
      <c r="V96" s="40">
        <v>5.98</v>
      </c>
      <c r="W96" s="40">
        <v>0.13</v>
      </c>
      <c r="Z96" s="6"/>
      <c r="AA96" s="6"/>
    </row>
    <row r="97" spans="1:27" x14ac:dyDescent="0.25">
      <c r="A97" s="44" t="s">
        <v>41</v>
      </c>
      <c r="B97" s="38">
        <v>42795</v>
      </c>
      <c r="C97" s="42">
        <v>1200</v>
      </c>
      <c r="D97" s="29" t="s">
        <v>58</v>
      </c>
      <c r="E97" s="29" t="s">
        <v>59</v>
      </c>
      <c r="F97" s="40">
        <f t="shared" si="0"/>
        <v>3.2285392538716644E-2</v>
      </c>
      <c r="G97" s="41">
        <v>1</v>
      </c>
      <c r="H97" s="40">
        <f t="shared" si="1"/>
        <v>0.63541019654879449</v>
      </c>
      <c r="I97" s="41">
        <v>8.9</v>
      </c>
      <c r="J97" s="40">
        <f t="shared" si="2"/>
        <v>7.8533844517266735E-2</v>
      </c>
      <c r="K97" s="41">
        <v>1.1000000000000001</v>
      </c>
      <c r="L97" s="41">
        <f t="shared" si="3"/>
        <v>5.0524291894393905</v>
      </c>
      <c r="M97" s="42">
        <v>141.9</v>
      </c>
      <c r="N97" s="40">
        <f t="shared" si="4"/>
        <v>0.14851280567809655</v>
      </c>
      <c r="O97" s="41">
        <v>4.5999999999999996</v>
      </c>
      <c r="P97" s="41">
        <f t="shared" si="5"/>
        <v>5.2760464634781927</v>
      </c>
      <c r="Q97" s="42">
        <v>73.900000000000006</v>
      </c>
      <c r="R97" s="40">
        <v>0.08</v>
      </c>
      <c r="S97" s="40">
        <v>34.61</v>
      </c>
      <c r="T97" s="41">
        <v>24.55</v>
      </c>
      <c r="U97" s="40">
        <v>8.25</v>
      </c>
      <c r="V97" s="40">
        <v>5.83</v>
      </c>
      <c r="W97" s="40">
        <v>0.18</v>
      </c>
      <c r="Z97" s="6"/>
      <c r="AA97" s="6"/>
    </row>
    <row r="98" spans="1:27" x14ac:dyDescent="0.25">
      <c r="A98" s="44" t="s">
        <v>41</v>
      </c>
      <c r="B98" s="38">
        <v>42865</v>
      </c>
      <c r="C98" s="42">
        <v>1149</v>
      </c>
      <c r="D98" s="29" t="s">
        <v>58</v>
      </c>
      <c r="E98" s="29" t="s">
        <v>59</v>
      </c>
      <c r="F98" s="40">
        <f t="shared" si="0"/>
        <v>4.51995495542033E-2</v>
      </c>
      <c r="G98" s="41">
        <v>1.4</v>
      </c>
      <c r="H98" s="40">
        <f t="shared" si="1"/>
        <v>0.17848601026651531</v>
      </c>
      <c r="I98" s="41">
        <v>2.5</v>
      </c>
      <c r="J98" s="40">
        <f t="shared" si="2"/>
        <v>9.9952165749248562E-2</v>
      </c>
      <c r="K98" s="41">
        <v>1.4</v>
      </c>
      <c r="L98" s="41">
        <f t="shared" si="3"/>
        <v>1.7197486247351836</v>
      </c>
      <c r="M98" s="42">
        <v>48.3</v>
      </c>
      <c r="N98" s="40">
        <f t="shared" si="4"/>
        <v>0.21954066926327317</v>
      </c>
      <c r="O98" s="41">
        <v>6.8</v>
      </c>
      <c r="P98" s="41">
        <f t="shared" si="5"/>
        <v>4.3693375313242946</v>
      </c>
      <c r="Q98" s="42">
        <v>61.2</v>
      </c>
      <c r="R98" s="40">
        <v>0.09</v>
      </c>
      <c r="S98" s="40">
        <v>34.83</v>
      </c>
      <c r="T98" s="41">
        <v>25.84</v>
      </c>
      <c r="U98" s="40">
        <v>8.24</v>
      </c>
      <c r="V98" s="40">
        <v>4.1500000000000004</v>
      </c>
      <c r="W98" s="40">
        <v>0.15</v>
      </c>
      <c r="Z98" s="6"/>
      <c r="AA98" s="6"/>
    </row>
    <row r="99" spans="1:27" x14ac:dyDescent="0.25">
      <c r="A99" s="37" t="s">
        <v>43</v>
      </c>
      <c r="B99" s="38">
        <v>43006</v>
      </c>
      <c r="C99" s="42">
        <v>1052</v>
      </c>
      <c r="D99" s="29" t="s">
        <v>58</v>
      </c>
      <c r="E99" s="29" t="s">
        <v>59</v>
      </c>
      <c r="F99" s="40">
        <f t="shared" si="0"/>
        <v>0.15819842343971158</v>
      </c>
      <c r="G99" s="41">
        <v>4.9000000000000004</v>
      </c>
      <c r="H99" s="40">
        <f t="shared" si="1"/>
        <v>0.2284620931411396</v>
      </c>
      <c r="I99" s="41">
        <v>3.2</v>
      </c>
      <c r="J99" s="40">
        <f t="shared" si="2"/>
        <v>0.18562545067717592</v>
      </c>
      <c r="K99" s="41">
        <v>2.6</v>
      </c>
      <c r="L99" s="41">
        <f t="shared" si="3"/>
        <v>1.4669491374552706</v>
      </c>
      <c r="M99" s="42">
        <v>41.2</v>
      </c>
      <c r="N99" s="40">
        <f t="shared" si="4"/>
        <v>0.43262426001880305</v>
      </c>
      <c r="O99" s="41">
        <v>13.4</v>
      </c>
      <c r="P99" s="41">
        <f t="shared" si="5"/>
        <v>2.4702463820885718</v>
      </c>
      <c r="Q99" s="42">
        <v>34.6</v>
      </c>
      <c r="R99" s="40">
        <v>7.0000000000000007E-2</v>
      </c>
      <c r="S99" s="40">
        <v>34.83</v>
      </c>
      <c r="T99" s="41">
        <v>27.76</v>
      </c>
      <c r="U99" s="40">
        <v>8.19</v>
      </c>
      <c r="V99" s="40">
        <v>4.6500000000000004</v>
      </c>
      <c r="W99" s="40">
        <v>0</v>
      </c>
      <c r="Z99" s="6"/>
      <c r="AA99" s="6"/>
    </row>
    <row r="100" spans="1:27" x14ac:dyDescent="0.25">
      <c r="A100" s="37" t="s">
        <v>43</v>
      </c>
      <c r="B100" s="38">
        <v>43069</v>
      </c>
      <c r="C100" s="42">
        <v>1032</v>
      </c>
      <c r="D100" s="29" t="s">
        <v>58</v>
      </c>
      <c r="E100" s="29" t="s">
        <v>59</v>
      </c>
      <c r="F100" s="40">
        <f t="shared" si="0"/>
        <v>0.15174134493196823</v>
      </c>
      <c r="G100" s="41">
        <v>4.7</v>
      </c>
      <c r="H100" s="40">
        <f t="shared" si="1"/>
        <v>1.599234651987977</v>
      </c>
      <c r="I100" s="41">
        <v>22.4</v>
      </c>
      <c r="J100" s="40">
        <f t="shared" si="2"/>
        <v>0.73536236229804308</v>
      </c>
      <c r="K100" s="41">
        <v>10.3</v>
      </c>
      <c r="L100" s="41">
        <f t="shared" si="3"/>
        <v>8.5097292197041181</v>
      </c>
      <c r="M100" s="42">
        <v>239</v>
      </c>
      <c r="N100" s="40">
        <f t="shared" si="4"/>
        <v>0.41325302449557305</v>
      </c>
      <c r="O100" s="41">
        <v>12.8</v>
      </c>
      <c r="P100" s="41">
        <f t="shared" si="5"/>
        <v>4.7048912306253436</v>
      </c>
      <c r="Q100" s="42">
        <v>65.900000000000006</v>
      </c>
      <c r="R100" s="40">
        <v>0.09</v>
      </c>
      <c r="S100" s="40">
        <v>34.99</v>
      </c>
      <c r="T100" s="41">
        <v>26.2</v>
      </c>
      <c r="U100" s="40">
        <v>8.24</v>
      </c>
      <c r="V100" s="40">
        <v>5.62</v>
      </c>
      <c r="W100" s="40">
        <v>0</v>
      </c>
      <c r="Z100" s="6"/>
      <c r="AA100" s="6"/>
    </row>
    <row r="105" spans="1:27" ht="15.75" x14ac:dyDescent="0.3">
      <c r="F105" s="50" t="s">
        <v>3</v>
      </c>
      <c r="G105" s="50"/>
      <c r="H105" s="50" t="s">
        <v>4</v>
      </c>
      <c r="I105" s="50"/>
      <c r="J105" s="50" t="s">
        <v>5</v>
      </c>
      <c r="K105" s="50"/>
      <c r="L105" s="50" t="s">
        <v>6</v>
      </c>
      <c r="M105" s="50"/>
      <c r="N105" s="50" t="s">
        <v>7</v>
      </c>
      <c r="O105" s="50"/>
      <c r="P105" s="50" t="s">
        <v>8</v>
      </c>
      <c r="Q105" s="50"/>
    </row>
    <row r="106" spans="1:27" x14ac:dyDescent="0.25">
      <c r="F106" s="4" t="s">
        <v>21</v>
      </c>
      <c r="G106" s="4" t="s">
        <v>22</v>
      </c>
      <c r="H106" s="4" t="s">
        <v>21</v>
      </c>
      <c r="I106" s="4" t="s">
        <v>23</v>
      </c>
      <c r="J106" s="4" t="s">
        <v>21</v>
      </c>
      <c r="K106" s="4" t="s">
        <v>23</v>
      </c>
      <c r="L106" s="4" t="s">
        <v>21</v>
      </c>
      <c r="M106" s="4" t="s">
        <v>24</v>
      </c>
      <c r="N106" s="4" t="s">
        <v>21</v>
      </c>
      <c r="O106" s="4" t="s">
        <v>22</v>
      </c>
      <c r="P106" s="4" t="s">
        <v>21</v>
      </c>
      <c r="Q106" s="4" t="s">
        <v>23</v>
      </c>
    </row>
    <row r="107" spans="1:27" x14ac:dyDescent="0.25">
      <c r="A107" s="6" t="s">
        <v>49</v>
      </c>
      <c r="F107" s="4"/>
      <c r="G107" s="49">
        <v>5</v>
      </c>
      <c r="H107" s="49"/>
      <c r="I107" s="49">
        <v>4.5</v>
      </c>
      <c r="J107" s="49"/>
      <c r="K107" s="49">
        <v>2.5</v>
      </c>
      <c r="L107" s="49"/>
      <c r="M107" s="49"/>
      <c r="N107" s="49"/>
      <c r="O107" s="49">
        <v>12.5</v>
      </c>
      <c r="P107" s="49"/>
      <c r="Q107" s="49">
        <v>100</v>
      </c>
    </row>
    <row r="108" spans="1:27" x14ac:dyDescent="0.25">
      <c r="A108" s="6" t="s">
        <v>50</v>
      </c>
      <c r="G108" s="6">
        <f>GEOMEAN(G3:G100)</f>
        <v>3.4055142844141408</v>
      </c>
      <c r="I108" s="6">
        <f>GEOMEAN(I3:I100)</f>
        <v>5.1867103642549637</v>
      </c>
      <c r="K108" s="6">
        <f>GEOMEAN(K3:K100)</f>
        <v>2.7834420376955373</v>
      </c>
      <c r="O108" s="6">
        <f>GEOMEAN(O3:O100)</f>
        <v>11.469457002111069</v>
      </c>
      <c r="Q108" s="6">
        <f>GEOMEAN(Q3:Q100)</f>
        <v>74.246327722839382</v>
      </c>
    </row>
    <row r="109" spans="1:27" x14ac:dyDescent="0.25">
      <c r="A109" s="6" t="s">
        <v>51</v>
      </c>
      <c r="G109" s="6">
        <f>GEOMEAN(G91:G98)</f>
        <v>2.626774021449569</v>
      </c>
      <c r="I109" s="6">
        <f>GEOMEAN(I91:I98)</f>
        <v>4.5153560695851471</v>
      </c>
      <c r="K109" s="6">
        <f>GEOMEAN(K91:K98)</f>
        <v>3.1288653453404138</v>
      </c>
      <c r="O109" s="6">
        <f>GEOMEAN(O91:O98)</f>
        <v>9.4089593103642422</v>
      </c>
      <c r="Q109" s="6">
        <f>GEOMEAN(Q91:Q98)</f>
        <v>68.240377709459324</v>
      </c>
    </row>
  </sheetData>
  <mergeCells count="12">
    <mergeCell ref="P1:Q1"/>
    <mergeCell ref="F105:G105"/>
    <mergeCell ref="H105:I105"/>
    <mergeCell ref="J105:K105"/>
    <mergeCell ref="L105:M105"/>
    <mergeCell ref="N105:O105"/>
    <mergeCell ref="P105:Q105"/>
    <mergeCell ref="F1:G1"/>
    <mergeCell ref="H1:I1"/>
    <mergeCell ref="J1:K1"/>
    <mergeCell ref="L1:M1"/>
    <mergeCell ref="N1:O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09"/>
  <sheetViews>
    <sheetView tabSelected="1" topLeftCell="A84" workbookViewId="0">
      <selection activeCell="E106" sqref="E106"/>
    </sheetView>
  </sheetViews>
  <sheetFormatPr defaultRowHeight="15" x14ac:dyDescent="0.25"/>
  <cols>
    <col min="1" max="3" width="9.140625" style="6"/>
    <col min="4" max="5" width="14.7109375" style="6" customWidth="1"/>
    <col min="6" max="7" width="12.28515625" style="6" customWidth="1"/>
    <col min="8" max="35" width="9.140625" style="6"/>
  </cols>
  <sheetData>
    <row r="1" spans="1:23" ht="15.75" x14ac:dyDescent="0.3">
      <c r="A1" s="1" t="s">
        <v>0</v>
      </c>
      <c r="B1" s="2" t="s">
        <v>1</v>
      </c>
      <c r="C1" s="3" t="s">
        <v>2</v>
      </c>
      <c r="D1" s="3" t="s">
        <v>46</v>
      </c>
      <c r="E1" s="3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3" t="s">
        <v>11</v>
      </c>
      <c r="S1" s="5" t="s">
        <v>12</v>
      </c>
      <c r="T1" s="5" t="s">
        <v>13</v>
      </c>
      <c r="U1" s="5" t="s">
        <v>14</v>
      </c>
      <c r="V1" s="3" t="s">
        <v>15</v>
      </c>
      <c r="W1" s="3" t="s">
        <v>16</v>
      </c>
    </row>
    <row r="2" spans="1:23" x14ac:dyDescent="0.25">
      <c r="A2" s="1"/>
      <c r="B2" s="2" t="s">
        <v>19</v>
      </c>
      <c r="C2" s="3" t="s">
        <v>20</v>
      </c>
      <c r="D2" s="3" t="s">
        <v>47</v>
      </c>
      <c r="E2" s="3" t="s">
        <v>48</v>
      </c>
      <c r="F2" s="4" t="s">
        <v>21</v>
      </c>
      <c r="G2" s="4" t="s">
        <v>22</v>
      </c>
      <c r="H2" s="4" t="s">
        <v>21</v>
      </c>
      <c r="I2" s="4" t="s">
        <v>23</v>
      </c>
      <c r="J2" s="3" t="s">
        <v>21</v>
      </c>
      <c r="K2" s="3" t="s">
        <v>23</v>
      </c>
      <c r="L2" s="3" t="s">
        <v>21</v>
      </c>
      <c r="M2" s="3" t="s">
        <v>24</v>
      </c>
      <c r="N2" s="3" t="s">
        <v>21</v>
      </c>
      <c r="O2" s="3" t="s">
        <v>22</v>
      </c>
      <c r="P2" s="3" t="s">
        <v>21</v>
      </c>
      <c r="Q2" s="3" t="s">
        <v>23</v>
      </c>
      <c r="R2" s="3" t="s">
        <v>26</v>
      </c>
      <c r="S2" s="5" t="s">
        <v>27</v>
      </c>
      <c r="T2" s="5" t="s">
        <v>28</v>
      </c>
      <c r="U2" s="5"/>
      <c r="V2" s="3" t="s">
        <v>29</v>
      </c>
      <c r="W2" s="3" t="s">
        <v>30</v>
      </c>
    </row>
    <row r="3" spans="1:23" x14ac:dyDescent="0.25">
      <c r="A3" s="30" t="s">
        <v>44</v>
      </c>
      <c r="B3" s="7">
        <v>34176</v>
      </c>
      <c r="C3" s="11">
        <v>1119</v>
      </c>
      <c r="D3" s="8"/>
      <c r="E3" s="8"/>
      <c r="F3" s="45">
        <v>0.08</v>
      </c>
      <c r="G3" s="46">
        <v>2.4779008</v>
      </c>
      <c r="H3" s="9">
        <v>0.14000000000000001</v>
      </c>
      <c r="I3" s="10">
        <v>1.9609380000000003</v>
      </c>
      <c r="J3" s="9">
        <v>0.39</v>
      </c>
      <c r="K3" s="10">
        <v>5.4626130000000002</v>
      </c>
      <c r="L3" s="28">
        <v>2.13</v>
      </c>
      <c r="M3" s="8">
        <v>59.822114999999997</v>
      </c>
      <c r="N3" s="27"/>
      <c r="O3" s="27"/>
      <c r="P3" s="27"/>
      <c r="Q3" s="27"/>
      <c r="R3" s="9">
        <v>0.08</v>
      </c>
      <c r="S3" s="5">
        <v>34.430999999999997</v>
      </c>
      <c r="T3" s="28">
        <v>26.9</v>
      </c>
      <c r="U3" s="5"/>
      <c r="V3" s="27"/>
      <c r="W3" s="27"/>
    </row>
    <row r="4" spans="1:23" x14ac:dyDescent="0.25">
      <c r="A4" s="30" t="s">
        <v>44</v>
      </c>
      <c r="B4" s="7">
        <v>34309</v>
      </c>
      <c r="C4" s="11">
        <v>907</v>
      </c>
      <c r="D4" s="8"/>
      <c r="E4" s="8"/>
      <c r="F4" s="45">
        <v>0.06</v>
      </c>
      <c r="G4" s="46">
        <v>1.8584255999999999</v>
      </c>
      <c r="H4" s="9">
        <v>0.51</v>
      </c>
      <c r="I4" s="10">
        <v>7.1434170000000003</v>
      </c>
      <c r="J4" s="9">
        <v>0.06</v>
      </c>
      <c r="K4" s="10">
        <v>0.84040199999999998</v>
      </c>
      <c r="L4" s="28">
        <v>3.87</v>
      </c>
      <c r="M4" s="8">
        <v>108.69088500000001</v>
      </c>
      <c r="N4" s="27"/>
      <c r="O4" s="27"/>
      <c r="P4" s="27"/>
      <c r="Q4" s="27"/>
      <c r="R4" s="9">
        <v>0.08</v>
      </c>
      <c r="S4" s="5">
        <v>34.771999999999998</v>
      </c>
      <c r="T4" s="28">
        <v>25.7</v>
      </c>
      <c r="U4" s="5"/>
      <c r="V4" s="27"/>
      <c r="W4" s="27"/>
    </row>
    <row r="5" spans="1:23" x14ac:dyDescent="0.25">
      <c r="A5" s="30" t="s">
        <v>44</v>
      </c>
      <c r="B5" s="7">
        <v>34400</v>
      </c>
      <c r="C5" s="11">
        <v>840</v>
      </c>
      <c r="D5" s="8"/>
      <c r="E5" s="8"/>
      <c r="F5" s="45">
        <v>0.22</v>
      </c>
      <c r="G5" s="46">
        <v>6.8142271999999995</v>
      </c>
      <c r="H5" s="9">
        <v>0.84</v>
      </c>
      <c r="I5" s="10">
        <v>11.765628</v>
      </c>
      <c r="J5" s="9">
        <v>0.18</v>
      </c>
      <c r="K5" s="10">
        <v>2.5212059999999998</v>
      </c>
      <c r="L5" s="28">
        <v>10.6</v>
      </c>
      <c r="M5" s="8">
        <v>297.7063</v>
      </c>
      <c r="N5" s="27"/>
      <c r="O5" s="27"/>
      <c r="P5" s="27"/>
      <c r="Q5" s="27"/>
      <c r="R5" s="9">
        <v>0.08</v>
      </c>
      <c r="S5" s="5">
        <v>33.988999999999997</v>
      </c>
      <c r="T5" s="28">
        <v>24.9</v>
      </c>
      <c r="U5" s="5"/>
      <c r="V5" s="27"/>
      <c r="W5" s="27"/>
    </row>
    <row r="6" spans="1:23" x14ac:dyDescent="0.25">
      <c r="A6" s="30" t="s">
        <v>44</v>
      </c>
      <c r="B6" s="13">
        <v>34500</v>
      </c>
      <c r="C6" s="11">
        <v>853</v>
      </c>
      <c r="D6" s="8"/>
      <c r="E6" s="8"/>
      <c r="F6" s="45">
        <v>0.2</v>
      </c>
      <c r="G6" s="46">
        <v>6.1947520000000003</v>
      </c>
      <c r="H6" s="9">
        <v>0.21</v>
      </c>
      <c r="I6" s="10">
        <v>2.9414069999999999</v>
      </c>
      <c r="J6" s="9">
        <v>0.12</v>
      </c>
      <c r="K6" s="10">
        <v>1.680804</v>
      </c>
      <c r="L6" s="28">
        <v>4.1399999999999997</v>
      </c>
      <c r="M6" s="8">
        <v>116.27396999999999</v>
      </c>
      <c r="N6" s="27"/>
      <c r="O6" s="27"/>
      <c r="P6" s="27"/>
      <c r="Q6" s="27"/>
      <c r="R6" s="9">
        <v>0.1</v>
      </c>
      <c r="S6" s="5">
        <v>34.475999999999999</v>
      </c>
      <c r="T6" s="28">
        <v>25.6</v>
      </c>
      <c r="U6" s="5"/>
      <c r="V6" s="27"/>
      <c r="W6" s="27"/>
    </row>
    <row r="7" spans="1:23" x14ac:dyDescent="0.25">
      <c r="A7" s="30" t="s">
        <v>44</v>
      </c>
      <c r="B7" s="13">
        <v>34586</v>
      </c>
      <c r="C7" s="11">
        <v>842</v>
      </c>
      <c r="D7" s="8"/>
      <c r="E7" s="8"/>
      <c r="F7" s="45">
        <v>7.0000000000000007E-2</v>
      </c>
      <c r="G7" s="46">
        <v>2.1681632</v>
      </c>
      <c r="H7" s="9">
        <v>0.03</v>
      </c>
      <c r="I7" s="10">
        <v>0.42020099999999999</v>
      </c>
      <c r="J7" s="9">
        <v>0.04</v>
      </c>
      <c r="K7" s="10">
        <v>0.56026799999999999</v>
      </c>
      <c r="L7" s="28">
        <v>2.58</v>
      </c>
      <c r="M7" s="8">
        <v>72.460589999999996</v>
      </c>
      <c r="N7" s="27"/>
      <c r="O7" s="27"/>
      <c r="P7" s="27"/>
      <c r="Q7" s="27"/>
      <c r="R7" s="9">
        <v>0.09</v>
      </c>
      <c r="S7" s="5">
        <v>34.597999999999999</v>
      </c>
      <c r="T7" s="28">
        <v>27.6</v>
      </c>
      <c r="U7" s="5"/>
      <c r="V7" s="27"/>
      <c r="W7" s="27"/>
    </row>
    <row r="8" spans="1:23" x14ac:dyDescent="0.25">
      <c r="A8" s="30" t="s">
        <v>44</v>
      </c>
      <c r="B8" s="13">
        <v>34652</v>
      </c>
      <c r="C8" s="11">
        <v>755</v>
      </c>
      <c r="D8" s="8"/>
      <c r="E8" s="8"/>
      <c r="F8" s="45">
        <v>0.15</v>
      </c>
      <c r="G8" s="46">
        <v>4.646064</v>
      </c>
      <c r="H8" s="9">
        <v>0.61</v>
      </c>
      <c r="I8" s="10">
        <v>8.5440869999999993</v>
      </c>
      <c r="J8" s="9">
        <v>0.55000000000000004</v>
      </c>
      <c r="K8" s="10">
        <v>7.703685000000001</v>
      </c>
      <c r="L8" s="28">
        <v>8.26</v>
      </c>
      <c r="M8" s="8">
        <v>231.98622999999998</v>
      </c>
      <c r="N8" s="27"/>
      <c r="O8" s="27"/>
      <c r="P8" s="27"/>
      <c r="Q8" s="27"/>
      <c r="R8" s="9">
        <v>0.09</v>
      </c>
      <c r="S8" s="5">
        <v>34.472999999999999</v>
      </c>
      <c r="T8" s="28">
        <v>26</v>
      </c>
      <c r="U8" s="5"/>
      <c r="V8" s="27"/>
      <c r="W8" s="27"/>
    </row>
    <row r="9" spans="1:23" x14ac:dyDescent="0.25">
      <c r="A9" s="30" t="s">
        <v>44</v>
      </c>
      <c r="B9" s="13">
        <v>34780</v>
      </c>
      <c r="C9" s="11">
        <v>814</v>
      </c>
      <c r="D9" s="8"/>
      <c r="E9" s="8"/>
      <c r="F9" s="45">
        <v>0.17</v>
      </c>
      <c r="G9" s="46">
        <v>5.2655392000000001</v>
      </c>
      <c r="H9" s="9">
        <v>0.24</v>
      </c>
      <c r="I9" s="10">
        <v>3.3616079999999999</v>
      </c>
      <c r="J9" s="9">
        <v>0.34</v>
      </c>
      <c r="K9" s="10">
        <v>4.7622780000000002</v>
      </c>
      <c r="L9" s="28">
        <v>4.8099999999999996</v>
      </c>
      <c r="M9" s="8">
        <v>135.09125499999999</v>
      </c>
      <c r="N9" s="27"/>
      <c r="O9" s="27"/>
      <c r="P9" s="27"/>
      <c r="Q9" s="27"/>
      <c r="R9" s="9">
        <v>0.11</v>
      </c>
      <c r="S9" s="5">
        <v>34.152000000000001</v>
      </c>
      <c r="T9" s="28">
        <v>25</v>
      </c>
      <c r="U9" s="5"/>
      <c r="V9" s="27"/>
      <c r="W9" s="27"/>
    </row>
    <row r="10" spans="1:23" x14ac:dyDescent="0.25">
      <c r="A10" s="30" t="s">
        <v>44</v>
      </c>
      <c r="B10" s="7">
        <v>34870</v>
      </c>
      <c r="C10" s="11">
        <v>815</v>
      </c>
      <c r="D10" s="8"/>
      <c r="E10" s="8"/>
      <c r="F10" s="45">
        <v>0.14000000000000001</v>
      </c>
      <c r="G10" s="46">
        <v>4.3363263999999999</v>
      </c>
      <c r="H10" s="9">
        <v>0.4</v>
      </c>
      <c r="I10" s="10">
        <v>5.6026800000000003</v>
      </c>
      <c r="J10" s="9">
        <v>0.09</v>
      </c>
      <c r="K10" s="10">
        <v>1.2606029999999999</v>
      </c>
      <c r="L10" s="28">
        <v>5.37</v>
      </c>
      <c r="M10" s="8">
        <v>150.81913499999999</v>
      </c>
      <c r="N10" s="27"/>
      <c r="O10" s="27"/>
      <c r="P10" s="27"/>
      <c r="Q10" s="27"/>
      <c r="R10" s="9">
        <v>0.06</v>
      </c>
      <c r="S10" s="5">
        <v>34.341999999999999</v>
      </c>
      <c r="T10" s="28">
        <v>26.2</v>
      </c>
      <c r="U10" s="5"/>
      <c r="V10" s="27"/>
      <c r="W10" s="27"/>
    </row>
    <row r="11" spans="1:23" x14ac:dyDescent="0.25">
      <c r="A11" s="30" t="s">
        <v>44</v>
      </c>
      <c r="B11" s="7">
        <v>34968</v>
      </c>
      <c r="C11" s="11">
        <v>1002</v>
      </c>
      <c r="D11" s="8"/>
      <c r="E11" s="8"/>
      <c r="F11" s="45">
        <v>0.12</v>
      </c>
      <c r="G11" s="46">
        <v>3.7168511999999998</v>
      </c>
      <c r="H11" s="9">
        <v>0.4</v>
      </c>
      <c r="I11" s="10">
        <v>5.6026800000000003</v>
      </c>
      <c r="J11" s="9">
        <v>0.47</v>
      </c>
      <c r="K11" s="10">
        <v>6.5831489999999997</v>
      </c>
      <c r="L11" s="28">
        <v>9.59</v>
      </c>
      <c r="M11" s="8">
        <v>269.339945</v>
      </c>
      <c r="N11" s="27"/>
      <c r="O11" s="27"/>
      <c r="P11" s="27"/>
      <c r="Q11" s="27"/>
      <c r="R11" s="9">
        <v>0.11</v>
      </c>
      <c r="S11" s="5">
        <v>34.363</v>
      </c>
      <c r="T11" s="28">
        <v>27</v>
      </c>
      <c r="U11" s="5"/>
      <c r="V11" s="27"/>
      <c r="W11" s="27"/>
    </row>
    <row r="12" spans="1:23" x14ac:dyDescent="0.25">
      <c r="A12" s="30" t="s">
        <v>44</v>
      </c>
      <c r="B12" s="7">
        <v>35017</v>
      </c>
      <c r="C12" s="11">
        <v>1054</v>
      </c>
      <c r="D12" s="8"/>
      <c r="E12" s="8"/>
      <c r="F12" s="45">
        <v>0.12</v>
      </c>
      <c r="G12" s="46">
        <v>3.7168511999999998</v>
      </c>
      <c r="H12" s="9">
        <v>0.37</v>
      </c>
      <c r="I12" s="10">
        <v>5.1824789999999998</v>
      </c>
      <c r="J12" s="9">
        <v>0.6</v>
      </c>
      <c r="K12" s="10">
        <v>8.4040199999999992</v>
      </c>
      <c r="L12" s="28">
        <v>5.27</v>
      </c>
      <c r="M12" s="8">
        <v>148.01058499999999</v>
      </c>
      <c r="N12" s="27"/>
      <c r="O12" s="27"/>
      <c r="P12" s="27"/>
      <c r="Q12" s="27"/>
      <c r="R12" s="9">
        <v>0.12</v>
      </c>
      <c r="S12" s="5">
        <v>34.232999999999997</v>
      </c>
      <c r="T12" s="28">
        <v>26.8</v>
      </c>
      <c r="U12" s="5"/>
      <c r="V12" s="27"/>
      <c r="W12" s="27"/>
    </row>
    <row r="13" spans="1:23" x14ac:dyDescent="0.25">
      <c r="A13" s="30" t="s">
        <v>44</v>
      </c>
      <c r="B13" s="7">
        <v>35136</v>
      </c>
      <c r="C13" s="11">
        <v>1115</v>
      </c>
      <c r="D13" s="8"/>
      <c r="E13" s="8"/>
      <c r="F13" s="45">
        <v>0.18</v>
      </c>
      <c r="G13" s="46">
        <v>5.5752767999999993</v>
      </c>
      <c r="H13" s="9">
        <v>0.21</v>
      </c>
      <c r="I13" s="10">
        <v>2.9414069999999999</v>
      </c>
      <c r="J13" s="9">
        <v>0.57999999999999996</v>
      </c>
      <c r="K13" s="10">
        <v>8.1238859999999988</v>
      </c>
      <c r="L13" s="28">
        <v>4.03</v>
      </c>
      <c r="M13" s="8">
        <v>113.18456500000001</v>
      </c>
      <c r="N13" s="27"/>
      <c r="O13" s="27"/>
      <c r="P13" s="27"/>
      <c r="Q13" s="27"/>
      <c r="R13" s="9">
        <v>0.06</v>
      </c>
      <c r="S13" s="5">
        <v>34.128999999999998</v>
      </c>
      <c r="T13" s="28">
        <v>25.5</v>
      </c>
      <c r="U13" s="5"/>
      <c r="V13" s="27"/>
      <c r="W13" s="27"/>
    </row>
    <row r="14" spans="1:23" x14ac:dyDescent="0.25">
      <c r="A14" s="30" t="s">
        <v>44</v>
      </c>
      <c r="B14" s="7">
        <v>35199</v>
      </c>
      <c r="C14" s="11">
        <v>1113</v>
      </c>
      <c r="D14" s="8"/>
      <c r="E14" s="8"/>
      <c r="F14" s="45">
        <v>0.09</v>
      </c>
      <c r="G14" s="46">
        <v>2.7876383999999996</v>
      </c>
      <c r="H14" s="9">
        <v>0.02</v>
      </c>
      <c r="I14" s="10">
        <v>0.28013399999999999</v>
      </c>
      <c r="J14" s="9">
        <v>0.11</v>
      </c>
      <c r="K14" s="10">
        <v>1.540737</v>
      </c>
      <c r="L14" s="28">
        <v>2.2999999999999998</v>
      </c>
      <c r="M14" s="8">
        <v>64.596649999999997</v>
      </c>
      <c r="N14" s="27"/>
      <c r="O14" s="27"/>
      <c r="P14" s="27"/>
      <c r="Q14" s="27"/>
      <c r="R14" s="9">
        <v>0.05</v>
      </c>
      <c r="S14" s="5">
        <v>34.317</v>
      </c>
      <c r="T14" s="28">
        <v>27.5</v>
      </c>
      <c r="U14" s="5"/>
      <c r="V14" s="27"/>
      <c r="W14" s="27"/>
    </row>
    <row r="15" spans="1:23" x14ac:dyDescent="0.25">
      <c r="A15" s="30" t="s">
        <v>44</v>
      </c>
      <c r="B15" s="7">
        <v>35277</v>
      </c>
      <c r="C15" s="11">
        <v>1148</v>
      </c>
      <c r="D15" s="8"/>
      <c r="E15" s="8"/>
      <c r="F15" s="45">
        <v>0.14000000000000001</v>
      </c>
      <c r="G15" s="46">
        <v>4.3363263999999999</v>
      </c>
      <c r="H15" s="9">
        <v>1.83</v>
      </c>
      <c r="I15" s="10">
        <v>25.632261000000003</v>
      </c>
      <c r="J15" s="9">
        <v>0.55000000000000004</v>
      </c>
      <c r="K15" s="10">
        <v>7.703685000000001</v>
      </c>
      <c r="L15" s="28">
        <v>24.85</v>
      </c>
      <c r="M15" s="8">
        <v>697.92467499999998</v>
      </c>
      <c r="N15" s="27"/>
      <c r="O15" s="27"/>
      <c r="P15" s="27"/>
      <c r="Q15" s="27"/>
      <c r="R15" s="9">
        <v>0.12</v>
      </c>
      <c r="S15" s="5">
        <v>33.671999999999997</v>
      </c>
      <c r="T15" s="28">
        <v>27.7</v>
      </c>
      <c r="U15" s="5"/>
      <c r="V15" s="27"/>
      <c r="W15" s="27"/>
    </row>
    <row r="16" spans="1:23" x14ac:dyDescent="0.25">
      <c r="A16" s="30" t="s">
        <v>44</v>
      </c>
      <c r="B16" s="7">
        <v>35340</v>
      </c>
      <c r="C16" s="11">
        <v>1115</v>
      </c>
      <c r="D16" s="8"/>
      <c r="E16" s="8"/>
      <c r="F16" s="45">
        <v>0.09</v>
      </c>
      <c r="G16" s="46">
        <v>2.7876383999999996</v>
      </c>
      <c r="H16" s="9">
        <v>0.72</v>
      </c>
      <c r="I16" s="10">
        <v>10.084823999999999</v>
      </c>
      <c r="J16" s="9">
        <v>0.5</v>
      </c>
      <c r="K16" s="10">
        <v>7.0033500000000002</v>
      </c>
      <c r="L16" s="28">
        <v>11.14</v>
      </c>
      <c r="M16" s="8">
        <v>312.87247000000002</v>
      </c>
      <c r="N16" s="27"/>
      <c r="O16" s="27"/>
      <c r="P16" s="27"/>
      <c r="Q16" s="27"/>
      <c r="R16" s="9">
        <v>0.15</v>
      </c>
      <c r="S16" s="5">
        <v>34.317</v>
      </c>
      <c r="T16" s="28">
        <v>28.4</v>
      </c>
      <c r="U16" s="5"/>
      <c r="V16" s="27"/>
      <c r="W16" s="27"/>
    </row>
    <row r="17" spans="1:23" x14ac:dyDescent="0.25">
      <c r="A17" s="30" t="s">
        <v>44</v>
      </c>
      <c r="B17" s="7">
        <v>35437</v>
      </c>
      <c r="C17" s="11">
        <v>1120</v>
      </c>
      <c r="D17" s="8"/>
      <c r="E17" s="8"/>
      <c r="F17" s="45">
        <v>0.09</v>
      </c>
      <c r="G17" s="46">
        <v>2.7876383999999996</v>
      </c>
      <c r="H17" s="9">
        <v>0.55000000000000004</v>
      </c>
      <c r="I17" s="10">
        <v>7.703685000000001</v>
      </c>
      <c r="J17" s="9">
        <v>0.25</v>
      </c>
      <c r="K17" s="10">
        <v>3.5016750000000001</v>
      </c>
      <c r="L17" s="28">
        <v>7.46</v>
      </c>
      <c r="M17" s="8">
        <v>209.51783</v>
      </c>
      <c r="N17" s="27"/>
      <c r="O17" s="27"/>
      <c r="P17" s="27"/>
      <c r="Q17" s="27"/>
      <c r="R17" s="9">
        <v>0.11</v>
      </c>
      <c r="S17" s="5">
        <v>34.546500000000002</v>
      </c>
      <c r="T17" s="28">
        <v>25.6</v>
      </c>
      <c r="U17" s="5"/>
      <c r="V17" s="27"/>
      <c r="W17" s="27"/>
    </row>
    <row r="18" spans="1:23" x14ac:dyDescent="0.25">
      <c r="A18" s="30" t="s">
        <v>44</v>
      </c>
      <c r="B18" s="7">
        <v>35548</v>
      </c>
      <c r="C18" s="11">
        <v>1136</v>
      </c>
      <c r="D18" s="8"/>
      <c r="E18" s="8"/>
      <c r="F18" s="45">
        <v>0.17</v>
      </c>
      <c r="G18" s="46">
        <v>5.2655392000000001</v>
      </c>
      <c r="H18" s="9">
        <v>0.59</v>
      </c>
      <c r="I18" s="10">
        <v>8.263952999999999</v>
      </c>
      <c r="J18" s="9">
        <v>0.55000000000000004</v>
      </c>
      <c r="K18" s="10">
        <v>7.703685000000001</v>
      </c>
      <c r="L18" s="28">
        <v>8.83</v>
      </c>
      <c r="M18" s="8">
        <v>247.99496500000001</v>
      </c>
      <c r="N18" s="27"/>
      <c r="O18" s="27"/>
      <c r="P18" s="27"/>
      <c r="Q18" s="27"/>
      <c r="R18" s="9">
        <v>0.09</v>
      </c>
      <c r="S18" s="5">
        <v>34.222000000000001</v>
      </c>
      <c r="T18" s="28">
        <v>26.6</v>
      </c>
      <c r="U18" s="5"/>
      <c r="V18" s="27"/>
      <c r="W18" s="27"/>
    </row>
    <row r="19" spans="1:23" x14ac:dyDescent="0.25">
      <c r="A19" s="30" t="s">
        <v>44</v>
      </c>
      <c r="B19" s="7">
        <v>35661</v>
      </c>
      <c r="C19" s="11">
        <v>1117</v>
      </c>
      <c r="D19" s="8"/>
      <c r="E19" s="8"/>
      <c r="F19" s="45">
        <v>0.12</v>
      </c>
      <c r="G19" s="46">
        <v>3.7168511999999998</v>
      </c>
      <c r="H19" s="9">
        <v>0.63</v>
      </c>
      <c r="I19" s="10">
        <v>8.8242209999999996</v>
      </c>
      <c r="J19" s="9">
        <v>0.24</v>
      </c>
      <c r="K19" s="10">
        <v>3.3616079999999999</v>
      </c>
      <c r="L19" s="28">
        <v>10.98</v>
      </c>
      <c r="M19" s="8">
        <v>308.37878999999998</v>
      </c>
      <c r="N19" s="27"/>
      <c r="O19" s="27"/>
      <c r="P19" s="27"/>
      <c r="Q19" s="27"/>
      <c r="R19" s="9">
        <v>0.11</v>
      </c>
      <c r="S19" s="5">
        <v>34.357999999999997</v>
      </c>
      <c r="T19" s="28">
        <v>27</v>
      </c>
      <c r="U19" s="5"/>
      <c r="V19" s="27"/>
      <c r="W19" s="27"/>
    </row>
    <row r="20" spans="1:23" x14ac:dyDescent="0.25">
      <c r="A20" s="30" t="s">
        <v>44</v>
      </c>
      <c r="B20" s="7">
        <v>35710</v>
      </c>
      <c r="C20" s="11">
        <v>1016</v>
      </c>
      <c r="D20" s="8"/>
      <c r="E20" s="8"/>
      <c r="F20" s="45">
        <v>0.1</v>
      </c>
      <c r="G20" s="46">
        <v>3.0973760000000001</v>
      </c>
      <c r="H20" s="9">
        <v>0.11</v>
      </c>
      <c r="I20" s="10">
        <v>1.540737</v>
      </c>
      <c r="J20" s="9">
        <v>0.37</v>
      </c>
      <c r="K20" s="10">
        <v>5.1824789999999998</v>
      </c>
      <c r="L20" s="28">
        <v>4.4400000000000004</v>
      </c>
      <c r="M20" s="8">
        <v>124.69962000000001</v>
      </c>
      <c r="N20" s="27"/>
      <c r="O20" s="27"/>
      <c r="P20" s="27"/>
      <c r="Q20" s="27"/>
      <c r="R20" s="9">
        <v>0.13</v>
      </c>
      <c r="S20" s="5">
        <v>34.709000000000003</v>
      </c>
      <c r="T20" s="28">
        <v>27.6</v>
      </c>
      <c r="U20" s="5"/>
      <c r="V20" s="27"/>
      <c r="W20" s="27"/>
    </row>
    <row r="21" spans="1:23" x14ac:dyDescent="0.25">
      <c r="A21" s="30" t="s">
        <v>44</v>
      </c>
      <c r="B21" s="7">
        <v>35858</v>
      </c>
      <c r="C21" s="11">
        <v>1149</v>
      </c>
      <c r="D21" s="8"/>
      <c r="E21" s="8"/>
      <c r="F21" s="45">
        <v>0.1</v>
      </c>
      <c r="G21" s="46">
        <v>3.0973760000000001</v>
      </c>
      <c r="H21" s="9">
        <v>0.47</v>
      </c>
      <c r="I21" s="10">
        <v>6.5831489999999997</v>
      </c>
      <c r="J21" s="9">
        <v>0.24</v>
      </c>
      <c r="K21" s="10">
        <v>3.3616079999999999</v>
      </c>
      <c r="L21" s="28">
        <v>8.0399999999999991</v>
      </c>
      <c r="M21" s="8">
        <v>225.80741999999998</v>
      </c>
      <c r="N21" s="27"/>
      <c r="O21" s="27"/>
      <c r="P21" s="27"/>
      <c r="Q21" s="27"/>
      <c r="R21" s="9">
        <v>0.14000000000000001</v>
      </c>
      <c r="S21" s="5">
        <v>34.848999999999997</v>
      </c>
      <c r="T21" s="28">
        <v>25.2</v>
      </c>
      <c r="U21" s="5"/>
      <c r="V21" s="27"/>
      <c r="W21" s="27"/>
    </row>
    <row r="22" spans="1:23" x14ac:dyDescent="0.25">
      <c r="A22" s="30" t="s">
        <v>44</v>
      </c>
      <c r="B22" s="7">
        <v>35920</v>
      </c>
      <c r="C22" s="11">
        <v>1141</v>
      </c>
      <c r="D22" s="8"/>
      <c r="E22" s="8"/>
      <c r="F22" s="45">
        <v>0.14000000000000001</v>
      </c>
      <c r="G22" s="46">
        <v>4.3363263999999999</v>
      </c>
      <c r="H22" s="9">
        <v>1.47</v>
      </c>
      <c r="I22" s="10">
        <v>20.589849000000001</v>
      </c>
      <c r="J22" s="9">
        <v>0.31</v>
      </c>
      <c r="K22" s="10">
        <v>4.3420769999999997</v>
      </c>
      <c r="L22" s="28">
        <v>16.59</v>
      </c>
      <c r="M22" s="8">
        <v>465.938445</v>
      </c>
      <c r="N22" s="27"/>
      <c r="O22" s="27"/>
      <c r="P22" s="27"/>
      <c r="Q22" s="27"/>
      <c r="R22" s="9">
        <v>0.08</v>
      </c>
      <c r="S22" s="5">
        <v>34.646999999999998</v>
      </c>
      <c r="T22" s="28">
        <v>24.5</v>
      </c>
      <c r="U22" s="5"/>
      <c r="V22" s="27"/>
      <c r="W22" s="27"/>
    </row>
    <row r="23" spans="1:23" x14ac:dyDescent="0.25">
      <c r="A23" s="30" t="s">
        <v>44</v>
      </c>
      <c r="B23" s="7">
        <v>35983</v>
      </c>
      <c r="C23" s="11">
        <v>1154</v>
      </c>
      <c r="D23" s="8"/>
      <c r="E23" s="8"/>
      <c r="F23" s="45">
        <v>0.14000000000000001</v>
      </c>
      <c r="G23" s="46">
        <v>4.3363263999999999</v>
      </c>
      <c r="H23" s="9">
        <v>1</v>
      </c>
      <c r="I23" s="10">
        <v>14.0067</v>
      </c>
      <c r="J23" s="9">
        <v>7.0000000000000007E-2</v>
      </c>
      <c r="K23" s="10">
        <v>0.98046900000000015</v>
      </c>
      <c r="L23" s="28">
        <v>13.8</v>
      </c>
      <c r="M23" s="8">
        <v>387.57990000000001</v>
      </c>
      <c r="N23" s="27"/>
      <c r="O23" s="27"/>
      <c r="P23" s="27"/>
      <c r="Q23" s="27"/>
      <c r="R23" s="9">
        <v>0.12</v>
      </c>
      <c r="S23" s="5">
        <v>34.664000000000001</v>
      </c>
      <c r="T23" s="28">
        <v>26.2</v>
      </c>
      <c r="U23" s="5"/>
      <c r="V23" s="27"/>
      <c r="W23" s="27"/>
    </row>
    <row r="24" spans="1:23" x14ac:dyDescent="0.25">
      <c r="A24" s="30" t="s">
        <v>44</v>
      </c>
      <c r="B24" s="7">
        <v>36074</v>
      </c>
      <c r="C24" s="11">
        <v>1106</v>
      </c>
      <c r="D24" s="8"/>
      <c r="E24" s="8"/>
      <c r="F24" s="45">
        <v>0.13</v>
      </c>
      <c r="G24" s="46">
        <v>4.0265887999999999</v>
      </c>
      <c r="H24" s="9">
        <v>0.02</v>
      </c>
      <c r="I24" s="10">
        <v>0.28013399999999999</v>
      </c>
      <c r="J24" s="9">
        <v>0.13</v>
      </c>
      <c r="K24" s="10">
        <v>1.8208710000000001</v>
      </c>
      <c r="L24" s="28">
        <v>13.55</v>
      </c>
      <c r="M24" s="8">
        <v>380.55852500000003</v>
      </c>
      <c r="N24" s="27"/>
      <c r="O24" s="27"/>
      <c r="P24" s="27"/>
      <c r="Q24" s="27"/>
      <c r="R24" s="9">
        <v>0.09</v>
      </c>
      <c r="S24" s="5">
        <v>34.838000000000001</v>
      </c>
      <c r="T24" s="28">
        <v>27.3</v>
      </c>
      <c r="U24" s="5"/>
      <c r="V24" s="27"/>
      <c r="W24" s="27"/>
    </row>
    <row r="25" spans="1:23" x14ac:dyDescent="0.25">
      <c r="A25" s="30" t="s">
        <v>44</v>
      </c>
      <c r="B25" s="7">
        <v>36179</v>
      </c>
      <c r="C25" s="11">
        <v>1148</v>
      </c>
      <c r="D25" s="8"/>
      <c r="E25" s="8"/>
      <c r="F25" s="45">
        <v>0.09</v>
      </c>
      <c r="G25" s="46">
        <v>2.7876383999999996</v>
      </c>
      <c r="H25" s="9">
        <v>0.67</v>
      </c>
      <c r="I25" s="10">
        <v>9.3844890000000003</v>
      </c>
      <c r="J25" s="9">
        <v>0.08</v>
      </c>
      <c r="K25" s="10">
        <v>1.120536</v>
      </c>
      <c r="L25" s="28">
        <v>10.16</v>
      </c>
      <c r="M25" s="8">
        <v>285.34868</v>
      </c>
      <c r="N25" s="27"/>
      <c r="O25" s="27"/>
      <c r="P25" s="27"/>
      <c r="Q25" s="27"/>
      <c r="R25" s="9">
        <v>0.13</v>
      </c>
      <c r="S25" s="5">
        <v>34.893999999999998</v>
      </c>
      <c r="T25" s="28">
        <v>25</v>
      </c>
      <c r="U25" s="5"/>
      <c r="V25" s="27"/>
      <c r="W25" s="27"/>
    </row>
    <row r="26" spans="1:23" x14ac:dyDescent="0.25">
      <c r="A26" s="30" t="s">
        <v>44</v>
      </c>
      <c r="B26" s="7">
        <v>36262</v>
      </c>
      <c r="C26" s="11">
        <v>1145</v>
      </c>
      <c r="D26" s="8"/>
      <c r="E26" s="8"/>
      <c r="F26" s="45">
        <v>0.12</v>
      </c>
      <c r="G26" s="46">
        <v>3.7168511999999998</v>
      </c>
      <c r="H26" s="9">
        <v>0.2</v>
      </c>
      <c r="I26" s="10">
        <v>2.8013400000000002</v>
      </c>
      <c r="J26" s="9">
        <v>0.14000000000000001</v>
      </c>
      <c r="K26" s="10">
        <v>1.9609380000000003</v>
      </c>
      <c r="L26" s="28">
        <v>6.12</v>
      </c>
      <c r="M26" s="8">
        <v>171.88326000000001</v>
      </c>
      <c r="N26" s="27"/>
      <c r="O26" s="27"/>
      <c r="P26" s="27"/>
      <c r="Q26" s="27"/>
      <c r="R26" s="9">
        <v>0.09</v>
      </c>
      <c r="S26" s="5">
        <v>34.613999999999997</v>
      </c>
      <c r="T26" s="28">
        <v>24.2</v>
      </c>
      <c r="U26" s="5"/>
      <c r="V26" s="27"/>
      <c r="W26" s="27"/>
    </row>
    <row r="27" spans="1:23" x14ac:dyDescent="0.25">
      <c r="A27" s="30" t="s">
        <v>44</v>
      </c>
      <c r="B27" s="16">
        <v>36347</v>
      </c>
      <c r="C27" s="11">
        <v>1213</v>
      </c>
      <c r="D27" s="8"/>
      <c r="E27" s="8"/>
      <c r="F27" s="45">
        <v>0.09</v>
      </c>
      <c r="G27" s="46">
        <v>2.7876383999999996</v>
      </c>
      <c r="H27" s="9">
        <v>0.26</v>
      </c>
      <c r="I27" s="10">
        <v>3.6417420000000003</v>
      </c>
      <c r="J27" s="9">
        <v>0.08</v>
      </c>
      <c r="K27" s="10">
        <v>1.120536</v>
      </c>
      <c r="L27" s="28">
        <v>4.95</v>
      </c>
      <c r="M27" s="8">
        <v>139.023225</v>
      </c>
      <c r="N27" s="27"/>
      <c r="O27" s="27"/>
      <c r="P27" s="27"/>
      <c r="Q27" s="27"/>
      <c r="R27" s="9">
        <v>0.08</v>
      </c>
      <c r="S27" s="5">
        <v>34.853999999999999</v>
      </c>
      <c r="T27" s="28">
        <v>25.8</v>
      </c>
      <c r="U27" s="5"/>
      <c r="V27" s="27"/>
      <c r="W27" s="27"/>
    </row>
    <row r="28" spans="1:23" x14ac:dyDescent="0.25">
      <c r="A28" s="30" t="s">
        <v>44</v>
      </c>
      <c r="B28" s="7">
        <v>36437</v>
      </c>
      <c r="C28" s="11">
        <v>1234</v>
      </c>
      <c r="D28" s="8"/>
      <c r="E28" s="8"/>
      <c r="F28" s="45">
        <v>0.1</v>
      </c>
      <c r="G28" s="46">
        <v>3.0973760000000001</v>
      </c>
      <c r="H28" s="9">
        <v>0.28000000000000003</v>
      </c>
      <c r="I28" s="10">
        <v>3.9218760000000006</v>
      </c>
      <c r="J28" s="17">
        <v>0.06</v>
      </c>
      <c r="K28" s="10">
        <v>0.84040199999999998</v>
      </c>
      <c r="L28" s="28">
        <v>4.1100000000000003</v>
      </c>
      <c r="M28" s="8">
        <v>115.43140500000001</v>
      </c>
      <c r="N28" s="27"/>
      <c r="O28" s="27"/>
      <c r="P28" s="27"/>
      <c r="Q28" s="27"/>
      <c r="R28" s="9">
        <v>0.11</v>
      </c>
      <c r="S28" s="5">
        <v>34.920999999999999</v>
      </c>
      <c r="T28" s="28">
        <v>26.4</v>
      </c>
      <c r="U28" s="5"/>
      <c r="V28" s="27"/>
      <c r="W28" s="27"/>
    </row>
    <row r="29" spans="1:23" x14ac:dyDescent="0.25">
      <c r="A29" s="30" t="s">
        <v>44</v>
      </c>
      <c r="B29" s="7">
        <v>12</v>
      </c>
      <c r="C29" s="11">
        <v>1140</v>
      </c>
      <c r="D29" s="8"/>
      <c r="E29" s="8"/>
      <c r="F29" s="45">
        <v>0.14000000000000001</v>
      </c>
      <c r="G29" s="46">
        <v>4.3363263999999999</v>
      </c>
      <c r="H29" s="9">
        <v>0.96</v>
      </c>
      <c r="I29" s="10">
        <v>13.446432</v>
      </c>
      <c r="J29" s="17">
        <v>0.4</v>
      </c>
      <c r="K29" s="10">
        <v>5.6026800000000003</v>
      </c>
      <c r="L29" s="28">
        <v>13.86</v>
      </c>
      <c r="M29" s="8">
        <v>389.26502999999997</v>
      </c>
      <c r="N29" s="27"/>
      <c r="O29" s="27"/>
      <c r="P29" s="27"/>
      <c r="Q29" s="27"/>
      <c r="R29" s="9">
        <v>7.0000000000000007E-2</v>
      </c>
      <c r="S29" s="5">
        <v>34.68</v>
      </c>
      <c r="T29" s="28">
        <v>24.9</v>
      </c>
      <c r="U29" s="5"/>
      <c r="V29" s="27"/>
      <c r="W29" s="27"/>
    </row>
    <row r="30" spans="1:23" x14ac:dyDescent="0.25">
      <c r="A30" s="30" t="s">
        <v>44</v>
      </c>
      <c r="B30" s="7">
        <v>102</v>
      </c>
      <c r="C30" s="11">
        <v>1042</v>
      </c>
      <c r="D30" s="8"/>
      <c r="E30" s="8"/>
      <c r="F30" s="45">
        <v>0.1</v>
      </c>
      <c r="G30" s="46">
        <v>3.0973760000000001</v>
      </c>
      <c r="H30" s="9">
        <v>0.22</v>
      </c>
      <c r="I30" s="10">
        <v>3.081474</v>
      </c>
      <c r="J30" s="17">
        <v>0.06</v>
      </c>
      <c r="K30" s="10">
        <v>0.84040199999999998</v>
      </c>
      <c r="L30" s="28">
        <v>6.54</v>
      </c>
      <c r="M30" s="8">
        <v>183.67917</v>
      </c>
      <c r="N30" s="27"/>
      <c r="O30" s="27"/>
      <c r="P30" s="27"/>
      <c r="Q30" s="27"/>
      <c r="R30" s="9">
        <v>7.0000000000000007E-2</v>
      </c>
      <c r="S30" s="5">
        <v>34.725999999999999</v>
      </c>
      <c r="T30" s="28">
        <v>24.6</v>
      </c>
      <c r="U30" s="5"/>
      <c r="V30" s="27"/>
      <c r="W30" s="27"/>
    </row>
    <row r="31" spans="1:23" x14ac:dyDescent="0.25">
      <c r="A31" s="30" t="s">
        <v>44</v>
      </c>
      <c r="B31" s="7">
        <v>207</v>
      </c>
      <c r="C31" s="11">
        <v>1205</v>
      </c>
      <c r="D31" s="8"/>
      <c r="E31" s="8"/>
      <c r="F31" s="45">
        <v>0.1</v>
      </c>
      <c r="G31" s="46">
        <v>3.0973760000000001</v>
      </c>
      <c r="H31" s="9">
        <v>0.17</v>
      </c>
      <c r="I31" s="10">
        <v>2.3811390000000001</v>
      </c>
      <c r="J31" s="17">
        <v>0.05</v>
      </c>
      <c r="K31" s="10">
        <v>0.70033500000000004</v>
      </c>
      <c r="L31" s="28">
        <v>5</v>
      </c>
      <c r="M31" s="8">
        <v>140.42750000000001</v>
      </c>
      <c r="N31" s="27"/>
      <c r="O31" s="27"/>
      <c r="P31" s="27"/>
      <c r="Q31" s="27"/>
      <c r="R31" s="9">
        <v>7.0000000000000007E-2</v>
      </c>
      <c r="S31" s="5">
        <v>34.789000000000001</v>
      </c>
      <c r="T31" s="28">
        <v>26.7</v>
      </c>
      <c r="U31" s="5"/>
      <c r="V31" s="27"/>
      <c r="W31" s="27"/>
    </row>
    <row r="32" spans="1:23" x14ac:dyDescent="0.25">
      <c r="A32" s="30" t="s">
        <v>44</v>
      </c>
      <c r="B32" s="7">
        <v>305</v>
      </c>
      <c r="C32" s="11">
        <v>1148</v>
      </c>
      <c r="D32" s="8"/>
      <c r="E32" s="8"/>
      <c r="F32" s="45">
        <v>0.12</v>
      </c>
      <c r="G32" s="46">
        <v>3.7168511999999998</v>
      </c>
      <c r="H32" s="9">
        <v>0.54</v>
      </c>
      <c r="I32" s="10">
        <v>7.5636180000000008</v>
      </c>
      <c r="J32" s="17">
        <v>0.3</v>
      </c>
      <c r="K32" s="10">
        <v>4.2020099999999996</v>
      </c>
      <c r="L32" s="28">
        <v>12.89</v>
      </c>
      <c r="M32" s="8">
        <v>362.02209500000004</v>
      </c>
      <c r="N32" s="27"/>
      <c r="O32" s="27"/>
      <c r="P32" s="27"/>
      <c r="Q32" s="27"/>
      <c r="R32" s="9">
        <v>0.12</v>
      </c>
      <c r="S32" s="5">
        <v>34.701000000000001</v>
      </c>
      <c r="T32" s="28">
        <v>27</v>
      </c>
      <c r="U32" s="5"/>
      <c r="V32" s="27"/>
      <c r="W32" s="27"/>
    </row>
    <row r="33" spans="1:23" x14ac:dyDescent="0.25">
      <c r="A33" s="30" t="s">
        <v>44</v>
      </c>
      <c r="B33" s="7">
        <v>431</v>
      </c>
      <c r="C33" s="11">
        <v>1134</v>
      </c>
      <c r="D33" s="8"/>
      <c r="E33" s="8"/>
      <c r="F33" s="45">
        <v>0.15</v>
      </c>
      <c r="G33" s="46">
        <v>4.646064</v>
      </c>
      <c r="H33" s="9">
        <v>0.18</v>
      </c>
      <c r="I33" s="10">
        <v>2.5212059999999998</v>
      </c>
      <c r="J33" s="9">
        <v>0.1</v>
      </c>
      <c r="K33" s="10">
        <v>1.4006700000000001</v>
      </c>
      <c r="L33" s="28">
        <v>4.16</v>
      </c>
      <c r="M33" s="8">
        <v>116.83568</v>
      </c>
      <c r="N33" s="27"/>
      <c r="O33" s="27"/>
      <c r="P33" s="27"/>
      <c r="Q33" s="27"/>
      <c r="R33" s="9">
        <v>7.0000000000000007E-2</v>
      </c>
      <c r="S33" s="5">
        <v>34.683999999999997</v>
      </c>
      <c r="T33" s="28">
        <v>24.8</v>
      </c>
      <c r="U33" s="5"/>
      <c r="V33" s="27"/>
      <c r="W33" s="27"/>
    </row>
    <row r="34" spans="1:23" x14ac:dyDescent="0.25">
      <c r="A34" s="1" t="s">
        <v>44</v>
      </c>
      <c r="B34" s="7">
        <v>37018</v>
      </c>
      <c r="C34" s="8">
        <v>1236</v>
      </c>
      <c r="D34" s="8"/>
      <c r="E34" s="8"/>
      <c r="F34" s="45">
        <v>0.2</v>
      </c>
      <c r="G34" s="46">
        <v>6.1947520000000003</v>
      </c>
      <c r="H34" s="9">
        <v>1.94</v>
      </c>
      <c r="I34" s="10">
        <v>27.172998</v>
      </c>
      <c r="J34" s="9">
        <v>0.35</v>
      </c>
      <c r="K34" s="10">
        <v>4.9023449999999995</v>
      </c>
      <c r="L34" s="28">
        <v>30.07</v>
      </c>
      <c r="M34" s="8">
        <v>844.53098499999999</v>
      </c>
      <c r="N34" s="27"/>
      <c r="O34" s="27"/>
      <c r="P34" s="27"/>
      <c r="Q34" s="27"/>
      <c r="R34" s="9">
        <v>0.09</v>
      </c>
      <c r="S34" s="5">
        <v>34.256999999999998</v>
      </c>
      <c r="T34" s="28">
        <v>24.8</v>
      </c>
      <c r="U34" s="5"/>
      <c r="V34" s="27"/>
      <c r="W34" s="27"/>
    </row>
    <row r="35" spans="1:23" x14ac:dyDescent="0.25">
      <c r="A35" s="30" t="s">
        <v>44</v>
      </c>
      <c r="B35" s="7">
        <v>37117</v>
      </c>
      <c r="C35" s="11">
        <v>1038</v>
      </c>
      <c r="D35" s="8"/>
      <c r="E35" s="8"/>
      <c r="F35" s="45">
        <v>0.12</v>
      </c>
      <c r="G35" s="46">
        <v>3.7168511999999998</v>
      </c>
      <c r="H35" s="9">
        <v>0.1</v>
      </c>
      <c r="I35" s="10">
        <v>1.4006700000000001</v>
      </c>
      <c r="J35" s="9">
        <v>0.25</v>
      </c>
      <c r="K35" s="10">
        <v>3.5016750000000001</v>
      </c>
      <c r="L35" s="28">
        <v>3.01</v>
      </c>
      <c r="M35" s="8">
        <v>84.537354999999991</v>
      </c>
      <c r="N35" s="27"/>
      <c r="O35" s="27"/>
      <c r="P35" s="27"/>
      <c r="Q35" s="27"/>
      <c r="R35" s="9">
        <v>0.14000000000000001</v>
      </c>
      <c r="S35" s="5">
        <v>34.851999999999997</v>
      </c>
      <c r="T35" s="28">
        <v>26.8</v>
      </c>
      <c r="U35" s="5"/>
      <c r="V35" s="27"/>
      <c r="W35" s="27"/>
    </row>
    <row r="36" spans="1:23" x14ac:dyDescent="0.25">
      <c r="A36" s="30" t="s">
        <v>44</v>
      </c>
      <c r="B36" s="16">
        <v>37194</v>
      </c>
      <c r="C36" s="11">
        <v>1050</v>
      </c>
      <c r="D36" s="8"/>
      <c r="E36" s="8"/>
      <c r="F36" s="45">
        <v>0.14000000000000001</v>
      </c>
      <c r="G36" s="46">
        <v>4.3363263999999999</v>
      </c>
      <c r="H36" s="9">
        <v>0.7</v>
      </c>
      <c r="I36" s="10">
        <v>9.804689999999999</v>
      </c>
      <c r="J36" s="9">
        <v>0.03</v>
      </c>
      <c r="K36" s="10">
        <v>0.42020099999999999</v>
      </c>
      <c r="L36" s="28">
        <v>8.09</v>
      </c>
      <c r="M36" s="8">
        <v>227.21169499999999</v>
      </c>
      <c r="N36" s="27"/>
      <c r="O36" s="27"/>
      <c r="P36" s="27"/>
      <c r="Q36" s="27"/>
      <c r="R36" s="9">
        <v>0.08</v>
      </c>
      <c r="S36" s="5">
        <v>34.801000000000002</v>
      </c>
      <c r="T36" s="28">
        <v>26.8</v>
      </c>
      <c r="U36" s="5"/>
      <c r="V36" s="27"/>
      <c r="W36" s="27"/>
    </row>
    <row r="37" spans="1:23" x14ac:dyDescent="0.25">
      <c r="A37" s="1" t="s">
        <v>44</v>
      </c>
      <c r="B37" s="7">
        <v>37321</v>
      </c>
      <c r="C37" s="8">
        <v>1057</v>
      </c>
      <c r="D37" s="8"/>
      <c r="E37" s="8"/>
      <c r="F37" s="45">
        <v>0.21</v>
      </c>
      <c r="G37" s="46">
        <v>6.5044895999999994</v>
      </c>
      <c r="H37" s="9">
        <v>3.43</v>
      </c>
      <c r="I37" s="10">
        <v>48.042981000000005</v>
      </c>
      <c r="J37" s="9">
        <v>0.08</v>
      </c>
      <c r="K37" s="10">
        <v>1.120536</v>
      </c>
      <c r="L37" s="28">
        <v>17.100000000000001</v>
      </c>
      <c r="M37" s="8">
        <v>480.26205000000004</v>
      </c>
      <c r="N37" s="27"/>
      <c r="O37" s="27"/>
      <c r="P37" s="27"/>
      <c r="Q37" s="27"/>
      <c r="R37" s="9">
        <v>0.13</v>
      </c>
      <c r="S37" s="5">
        <v>34.231000000000002</v>
      </c>
      <c r="T37" s="28">
        <v>24.3</v>
      </c>
      <c r="U37" s="5"/>
      <c r="V37" s="27"/>
      <c r="W37" s="27"/>
    </row>
    <row r="38" spans="1:23" x14ac:dyDescent="0.25">
      <c r="A38" s="1" t="s">
        <v>44</v>
      </c>
      <c r="B38" s="7">
        <v>37361</v>
      </c>
      <c r="C38" s="8">
        <v>1111</v>
      </c>
      <c r="D38" s="8"/>
      <c r="E38" s="8"/>
      <c r="F38" s="45">
        <v>0.16</v>
      </c>
      <c r="G38" s="46">
        <v>4.9558016</v>
      </c>
      <c r="H38" s="9">
        <v>2.64</v>
      </c>
      <c r="I38" s="10">
        <v>36.977688000000001</v>
      </c>
      <c r="J38" s="9">
        <v>0.04</v>
      </c>
      <c r="K38" s="10">
        <v>0.56026799999999999</v>
      </c>
      <c r="L38" s="28">
        <v>18.84</v>
      </c>
      <c r="M38" s="8">
        <v>529.13081999999997</v>
      </c>
      <c r="N38" s="27"/>
      <c r="O38" s="27"/>
      <c r="P38" s="27"/>
      <c r="Q38" s="27"/>
      <c r="R38" s="9">
        <v>0.08</v>
      </c>
      <c r="S38" s="5">
        <v>34.515999999999998</v>
      </c>
      <c r="T38" s="28">
        <v>25.6</v>
      </c>
      <c r="U38" s="5"/>
      <c r="V38" s="27"/>
      <c r="W38" s="27"/>
    </row>
    <row r="39" spans="1:23" x14ac:dyDescent="0.25">
      <c r="A39" s="1" t="s">
        <v>44</v>
      </c>
      <c r="B39" s="7">
        <v>37447</v>
      </c>
      <c r="C39" s="8">
        <v>1101</v>
      </c>
      <c r="D39" s="8"/>
      <c r="E39" s="8"/>
      <c r="F39" s="45">
        <v>0.06</v>
      </c>
      <c r="G39" s="46">
        <v>1.8584255999999999</v>
      </c>
      <c r="H39" s="9">
        <v>1.74</v>
      </c>
      <c r="I39" s="10">
        <v>24.371658</v>
      </c>
      <c r="J39" s="9">
        <v>0.2</v>
      </c>
      <c r="K39" s="10">
        <v>2.8013400000000002</v>
      </c>
      <c r="L39" s="28">
        <v>12.19</v>
      </c>
      <c r="M39" s="8">
        <v>342.36224499999997</v>
      </c>
      <c r="N39" s="27"/>
      <c r="O39" s="27"/>
      <c r="P39" s="27"/>
      <c r="Q39" s="27"/>
      <c r="R39" s="9">
        <v>7.0000000000000007E-2</v>
      </c>
      <c r="S39" s="5">
        <v>34.378999999999998</v>
      </c>
      <c r="T39" s="28">
        <v>26.2</v>
      </c>
      <c r="U39" s="5"/>
      <c r="V39" s="27"/>
      <c r="W39" s="27"/>
    </row>
    <row r="40" spans="1:23" x14ac:dyDescent="0.25">
      <c r="A40" s="1" t="s">
        <v>44</v>
      </c>
      <c r="B40" s="7">
        <v>1012</v>
      </c>
      <c r="C40" s="8">
        <v>1056</v>
      </c>
      <c r="D40" s="8"/>
      <c r="E40" s="8"/>
      <c r="F40" s="45">
        <v>0.1</v>
      </c>
      <c r="G40" s="46">
        <v>3.0973760000000001</v>
      </c>
      <c r="H40" s="9">
        <v>1.01</v>
      </c>
      <c r="I40" s="10">
        <v>14.146767000000001</v>
      </c>
      <c r="J40" s="9">
        <v>0.09</v>
      </c>
      <c r="K40" s="10">
        <v>1.2606029999999999</v>
      </c>
      <c r="L40" s="28">
        <v>6.9</v>
      </c>
      <c r="M40" s="8">
        <v>193.78995</v>
      </c>
      <c r="N40" s="27"/>
      <c r="O40" s="27"/>
      <c r="P40" s="27"/>
      <c r="Q40" s="27"/>
      <c r="R40" s="9">
        <v>0.11</v>
      </c>
      <c r="S40" s="5">
        <v>34.774000000000001</v>
      </c>
      <c r="T40" s="28">
        <v>27</v>
      </c>
      <c r="U40" s="5"/>
      <c r="V40" s="27"/>
      <c r="W40" s="27"/>
    </row>
    <row r="41" spans="1:23" x14ac:dyDescent="0.25">
      <c r="A41" s="1" t="s">
        <v>44</v>
      </c>
      <c r="B41" s="7">
        <v>37692</v>
      </c>
      <c r="C41" s="8">
        <v>953</v>
      </c>
      <c r="D41" s="8"/>
      <c r="E41" s="8"/>
      <c r="F41" s="45">
        <v>0.14000000000000001</v>
      </c>
      <c r="G41" s="46">
        <v>4.3363263999999999</v>
      </c>
      <c r="H41" s="9">
        <v>0.84</v>
      </c>
      <c r="I41" s="10">
        <v>11.765628</v>
      </c>
      <c r="J41" s="9">
        <v>0.03</v>
      </c>
      <c r="K41" s="10">
        <v>0.42020099999999999</v>
      </c>
      <c r="L41" s="28">
        <v>10.62</v>
      </c>
      <c r="M41" s="8">
        <v>298.26800999999995</v>
      </c>
      <c r="N41" s="27"/>
      <c r="O41" s="27"/>
      <c r="P41" s="27"/>
      <c r="Q41" s="27"/>
      <c r="R41" s="9">
        <v>0.09</v>
      </c>
      <c r="S41" s="5">
        <v>34.479999999999997</v>
      </c>
      <c r="T41" s="28">
        <v>25</v>
      </c>
      <c r="U41" s="5"/>
      <c r="V41" s="27"/>
      <c r="W41" s="27"/>
    </row>
    <row r="42" spans="1:23" x14ac:dyDescent="0.25">
      <c r="A42" s="1" t="s">
        <v>44</v>
      </c>
      <c r="B42" s="7">
        <v>37734</v>
      </c>
      <c r="C42" s="8">
        <v>1105</v>
      </c>
      <c r="D42" s="8"/>
      <c r="E42" s="8"/>
      <c r="F42" s="45">
        <v>0.14000000000000001</v>
      </c>
      <c r="G42" s="46">
        <v>4.3363263999999999</v>
      </c>
      <c r="H42" s="9">
        <v>1.4</v>
      </c>
      <c r="I42" s="10">
        <v>19.609379999999998</v>
      </c>
      <c r="J42" s="9">
        <v>0.03</v>
      </c>
      <c r="K42" s="10">
        <v>0.42020099999999999</v>
      </c>
      <c r="L42" s="28">
        <v>13.93</v>
      </c>
      <c r="M42" s="8">
        <v>391.23101500000001</v>
      </c>
      <c r="N42" s="27"/>
      <c r="O42" s="27"/>
      <c r="P42" s="27"/>
      <c r="Q42" s="27"/>
      <c r="R42" s="9">
        <v>0.1</v>
      </c>
      <c r="S42" s="24">
        <v>34.578000000000003</v>
      </c>
      <c r="T42" s="28">
        <v>24.9</v>
      </c>
      <c r="U42" s="5"/>
      <c r="V42" s="27"/>
      <c r="W42" s="27"/>
    </row>
    <row r="43" spans="1:23" x14ac:dyDescent="0.25">
      <c r="A43" s="1" t="s">
        <v>44</v>
      </c>
      <c r="B43" s="7">
        <v>37854</v>
      </c>
      <c r="C43" s="8">
        <v>1030</v>
      </c>
      <c r="D43" s="8"/>
      <c r="E43" s="8"/>
      <c r="F43" s="45">
        <v>0.09</v>
      </c>
      <c r="G43" s="46">
        <v>2.7876383999999996</v>
      </c>
      <c r="H43" s="9">
        <v>0.04</v>
      </c>
      <c r="I43" s="10">
        <v>0.56026799999999999</v>
      </c>
      <c r="J43" s="9">
        <v>0.1</v>
      </c>
      <c r="K43" s="10">
        <v>1.4006700000000001</v>
      </c>
      <c r="L43" s="28">
        <v>4.34</v>
      </c>
      <c r="M43" s="8">
        <v>121.89107</v>
      </c>
      <c r="N43" s="27"/>
      <c r="O43" s="27"/>
      <c r="P43" s="27"/>
      <c r="Q43" s="27"/>
      <c r="R43" s="9">
        <v>7.0000000000000007E-2</v>
      </c>
      <c r="S43" s="5">
        <v>34.747999999999998</v>
      </c>
      <c r="T43" s="28">
        <v>28.3</v>
      </c>
      <c r="U43" s="5"/>
      <c r="V43" s="27"/>
      <c r="W43" s="27"/>
    </row>
    <row r="44" spans="1:23" x14ac:dyDescent="0.25">
      <c r="A44" s="1" t="s">
        <v>44</v>
      </c>
      <c r="B44" s="7">
        <v>37928</v>
      </c>
      <c r="C44" s="8">
        <v>1000</v>
      </c>
      <c r="D44" s="8"/>
      <c r="E44" s="8"/>
      <c r="F44" s="45">
        <v>0.1</v>
      </c>
      <c r="G44" s="46">
        <v>3.0973760000000001</v>
      </c>
      <c r="H44" s="9">
        <v>0.01</v>
      </c>
      <c r="I44" s="10">
        <v>0.140067</v>
      </c>
      <c r="J44" s="9">
        <v>0.14000000000000001</v>
      </c>
      <c r="K44" s="10">
        <v>1.9609380000000003</v>
      </c>
      <c r="L44" s="28">
        <v>2.54</v>
      </c>
      <c r="M44" s="8">
        <v>71.33717</v>
      </c>
      <c r="N44" s="27"/>
      <c r="O44" s="27"/>
      <c r="P44" s="27"/>
      <c r="Q44" s="27"/>
      <c r="R44" s="9">
        <v>0.08</v>
      </c>
      <c r="S44" s="24">
        <v>34.651000000000003</v>
      </c>
      <c r="T44" s="28">
        <v>26.8</v>
      </c>
      <c r="U44" s="5"/>
      <c r="V44" s="27"/>
      <c r="W44" s="27"/>
    </row>
    <row r="45" spans="1:23" x14ac:dyDescent="0.25">
      <c r="A45" s="1" t="s">
        <v>44</v>
      </c>
      <c r="B45" s="7">
        <v>38064</v>
      </c>
      <c r="C45" s="8">
        <v>1027</v>
      </c>
      <c r="D45" s="8"/>
      <c r="E45" s="8"/>
      <c r="F45" s="45">
        <v>0.19</v>
      </c>
      <c r="G45" s="46">
        <v>5.8850144000000002</v>
      </c>
      <c r="H45" s="9">
        <v>1.82</v>
      </c>
      <c r="I45" s="10">
        <v>25.492194000000001</v>
      </c>
      <c r="J45" s="9">
        <v>0.37</v>
      </c>
      <c r="K45" s="10">
        <v>5.1824789999999998</v>
      </c>
      <c r="L45" s="28">
        <v>17.27</v>
      </c>
      <c r="M45" s="8">
        <v>485.036585</v>
      </c>
      <c r="N45" s="27"/>
      <c r="O45" s="27"/>
      <c r="P45" s="27"/>
      <c r="Q45" s="27"/>
      <c r="R45" s="18" t="s">
        <v>35</v>
      </c>
      <c r="S45" s="5">
        <v>34.859000000000002</v>
      </c>
      <c r="T45" s="28">
        <v>25.8</v>
      </c>
      <c r="U45" s="5"/>
      <c r="V45" s="27"/>
      <c r="W45" s="27"/>
    </row>
    <row r="46" spans="1:23" x14ac:dyDescent="0.25">
      <c r="A46" s="1" t="s">
        <v>44</v>
      </c>
      <c r="B46" s="7">
        <v>38131</v>
      </c>
      <c r="C46" s="8">
        <v>1043</v>
      </c>
      <c r="D46" s="8"/>
      <c r="E46" s="8"/>
      <c r="F46" s="45">
        <v>0.15</v>
      </c>
      <c r="G46" s="46">
        <v>4.646064</v>
      </c>
      <c r="H46" s="9">
        <v>0.42</v>
      </c>
      <c r="I46" s="10">
        <v>5.8828139999999998</v>
      </c>
      <c r="J46" s="9">
        <v>0.23</v>
      </c>
      <c r="K46" s="10">
        <v>3.2215410000000002</v>
      </c>
      <c r="L46" s="28">
        <v>5.8</v>
      </c>
      <c r="M46" s="8">
        <v>162.89589999999998</v>
      </c>
      <c r="N46" s="27"/>
      <c r="O46" s="27"/>
      <c r="P46" s="27"/>
      <c r="Q46" s="27"/>
      <c r="R46" s="18" t="s">
        <v>35</v>
      </c>
      <c r="S46" s="27">
        <v>33.31</v>
      </c>
      <c r="T46" s="28">
        <v>26.8</v>
      </c>
      <c r="U46" s="5"/>
      <c r="V46" s="27"/>
      <c r="W46" s="27"/>
    </row>
    <row r="47" spans="1:23" x14ac:dyDescent="0.25">
      <c r="A47" s="30" t="s">
        <v>44</v>
      </c>
      <c r="B47" s="7">
        <v>38252</v>
      </c>
      <c r="C47" s="11">
        <v>1119</v>
      </c>
      <c r="D47" s="8"/>
      <c r="E47" s="8"/>
      <c r="F47" s="45">
        <v>7.0000000000000007E-2</v>
      </c>
      <c r="G47" s="46">
        <v>2.1681632</v>
      </c>
      <c r="H47" s="9">
        <v>7.0000000000000007E-2</v>
      </c>
      <c r="I47" s="10">
        <v>0.98046900000000015</v>
      </c>
      <c r="J47" s="9">
        <v>0.31</v>
      </c>
      <c r="K47" s="10">
        <v>4.3420769999999997</v>
      </c>
      <c r="L47" s="28">
        <v>5.14</v>
      </c>
      <c r="M47" s="8">
        <v>144.35946999999999</v>
      </c>
      <c r="N47" s="27"/>
      <c r="O47" s="27"/>
      <c r="P47" s="27"/>
      <c r="Q47" s="27"/>
      <c r="R47" s="9">
        <v>0.05</v>
      </c>
      <c r="S47" s="27">
        <v>33.69</v>
      </c>
      <c r="T47" s="28">
        <v>27.7</v>
      </c>
      <c r="U47" s="5"/>
      <c r="V47" s="27"/>
      <c r="W47" s="27"/>
    </row>
    <row r="48" spans="1:23" x14ac:dyDescent="0.25">
      <c r="A48" s="30" t="s">
        <v>44</v>
      </c>
      <c r="B48" s="7">
        <v>38320</v>
      </c>
      <c r="C48" s="11">
        <v>1026</v>
      </c>
      <c r="D48" s="8"/>
      <c r="E48" s="8"/>
      <c r="F48" s="45">
        <v>0.09</v>
      </c>
      <c r="G48" s="46">
        <v>2.7876383999999996</v>
      </c>
      <c r="H48" s="9">
        <v>0.34</v>
      </c>
      <c r="I48" s="10">
        <v>4.7622780000000002</v>
      </c>
      <c r="J48" s="9">
        <v>0.17</v>
      </c>
      <c r="K48" s="10">
        <v>2.3811390000000001</v>
      </c>
      <c r="L48" s="28">
        <v>4.5999999999999996</v>
      </c>
      <c r="M48" s="8">
        <v>129.19329999999999</v>
      </c>
      <c r="N48" s="27"/>
      <c r="O48" s="27"/>
      <c r="P48" s="27"/>
      <c r="Q48" s="27"/>
      <c r="R48" s="9">
        <v>0.05</v>
      </c>
      <c r="S48" s="27">
        <v>33.630000000000003</v>
      </c>
      <c r="T48" s="28">
        <v>27</v>
      </c>
      <c r="U48" s="5"/>
      <c r="V48" s="27"/>
      <c r="W48" s="27"/>
    </row>
    <row r="49" spans="1:23" x14ac:dyDescent="0.25">
      <c r="A49" s="30" t="s">
        <v>44</v>
      </c>
      <c r="B49" s="7">
        <v>38376</v>
      </c>
      <c r="C49" s="11">
        <v>1102</v>
      </c>
      <c r="D49" s="8"/>
      <c r="E49" s="8"/>
      <c r="F49" s="45">
        <v>0.05</v>
      </c>
      <c r="G49" s="46">
        <v>1.5486880000000001</v>
      </c>
      <c r="H49" s="9">
        <v>0.01</v>
      </c>
      <c r="I49" s="10">
        <v>0.140067</v>
      </c>
      <c r="J49" s="9">
        <v>0.16</v>
      </c>
      <c r="K49" s="10">
        <v>2.241072</v>
      </c>
      <c r="L49" s="28">
        <v>2.4</v>
      </c>
      <c r="M49" s="8">
        <v>67.405199999999994</v>
      </c>
      <c r="N49" s="27"/>
      <c r="O49" s="27"/>
      <c r="P49" s="27"/>
      <c r="Q49" s="27"/>
      <c r="R49" s="9">
        <v>0.08</v>
      </c>
      <c r="S49" s="5">
        <v>34.834000000000003</v>
      </c>
      <c r="T49" s="28">
        <v>25.7</v>
      </c>
      <c r="U49" s="5"/>
      <c r="V49" s="27"/>
      <c r="W49" s="27"/>
    </row>
    <row r="50" spans="1:23" x14ac:dyDescent="0.25">
      <c r="A50" s="30" t="s">
        <v>44</v>
      </c>
      <c r="B50" s="7">
        <v>38455</v>
      </c>
      <c r="C50" s="11">
        <v>1108</v>
      </c>
      <c r="D50" s="8"/>
      <c r="E50" s="8"/>
      <c r="F50" s="45">
        <v>0.14000000000000001</v>
      </c>
      <c r="G50" s="46">
        <v>4.3363263999999999</v>
      </c>
      <c r="H50" s="9">
        <v>0.34</v>
      </c>
      <c r="I50" s="10">
        <v>4.7622780000000002</v>
      </c>
      <c r="J50" s="9">
        <v>0.16</v>
      </c>
      <c r="K50" s="10">
        <v>2.241072</v>
      </c>
      <c r="L50" s="28">
        <v>8.6</v>
      </c>
      <c r="M50" s="8">
        <v>241.53529999999998</v>
      </c>
      <c r="N50" s="27"/>
      <c r="O50" s="27"/>
      <c r="P50" s="27"/>
      <c r="Q50" s="27"/>
      <c r="R50" s="9">
        <v>7.0000000000000007E-2</v>
      </c>
      <c r="S50" s="5">
        <v>34.332999999999998</v>
      </c>
      <c r="T50" s="28">
        <v>25</v>
      </c>
      <c r="U50" s="5"/>
      <c r="V50" s="27"/>
      <c r="W50" s="27"/>
    </row>
    <row r="51" spans="1:23" x14ac:dyDescent="0.25">
      <c r="A51" s="30" t="s">
        <v>44</v>
      </c>
      <c r="B51" s="7">
        <v>38554</v>
      </c>
      <c r="C51" s="11">
        <v>1041</v>
      </c>
      <c r="D51" s="8"/>
      <c r="E51" s="8"/>
      <c r="F51" s="45">
        <v>0.06</v>
      </c>
      <c r="G51" s="46">
        <v>1.8584255999999999</v>
      </c>
      <c r="H51" s="9">
        <v>0.26</v>
      </c>
      <c r="I51" s="10">
        <v>3.6417420000000003</v>
      </c>
      <c r="J51" s="9">
        <v>0.39</v>
      </c>
      <c r="K51" s="10">
        <v>5.4626130000000002</v>
      </c>
      <c r="L51" s="28">
        <v>6.01</v>
      </c>
      <c r="M51" s="8">
        <v>168.79385499999998</v>
      </c>
      <c r="N51" s="27"/>
      <c r="O51" s="27"/>
      <c r="P51" s="27"/>
      <c r="Q51" s="27"/>
      <c r="R51" s="9">
        <v>0.08</v>
      </c>
      <c r="S51" s="5">
        <v>34.363999999999997</v>
      </c>
      <c r="T51" s="28">
        <v>27.4</v>
      </c>
      <c r="U51" s="5"/>
      <c r="V51" s="27"/>
      <c r="W51" s="27"/>
    </row>
    <row r="52" spans="1:23" x14ac:dyDescent="0.25">
      <c r="A52" s="30" t="s">
        <v>44</v>
      </c>
      <c r="B52" s="16">
        <v>38638</v>
      </c>
      <c r="C52" s="11">
        <v>1015</v>
      </c>
      <c r="D52" s="8"/>
      <c r="E52" s="8"/>
      <c r="F52" s="45">
        <v>0.06</v>
      </c>
      <c r="G52" s="46">
        <v>1.8584255999999999</v>
      </c>
      <c r="H52" s="9">
        <v>0.14000000000000001</v>
      </c>
      <c r="I52" s="10">
        <v>1.9609380000000003</v>
      </c>
      <c r="J52" s="9">
        <v>0.2</v>
      </c>
      <c r="K52" s="10">
        <v>2.8013400000000002</v>
      </c>
      <c r="L52" s="28">
        <v>3.61</v>
      </c>
      <c r="M52" s="8">
        <v>101.388655</v>
      </c>
      <c r="N52" s="27"/>
      <c r="O52" s="27"/>
      <c r="P52" s="27"/>
      <c r="Q52" s="27"/>
      <c r="R52" s="9">
        <v>0.11</v>
      </c>
      <c r="S52" s="5">
        <v>34.817</v>
      </c>
      <c r="T52" s="28">
        <v>27.5</v>
      </c>
      <c r="U52" s="5"/>
      <c r="V52" s="27"/>
      <c r="W52" s="27"/>
    </row>
    <row r="53" spans="1:23" x14ac:dyDescent="0.25">
      <c r="A53" s="30" t="s">
        <v>44</v>
      </c>
      <c r="B53" s="7">
        <v>38791</v>
      </c>
      <c r="C53" s="11">
        <v>939</v>
      </c>
      <c r="D53" s="8"/>
      <c r="E53" s="8"/>
      <c r="F53" s="45">
        <v>0.12</v>
      </c>
      <c r="G53" s="46">
        <v>3.7168511999999998</v>
      </c>
      <c r="H53" s="9">
        <v>0.64</v>
      </c>
      <c r="I53" s="10">
        <v>8.9642879999999998</v>
      </c>
      <c r="J53" s="9">
        <v>0.4</v>
      </c>
      <c r="K53" s="10">
        <v>5.6026800000000003</v>
      </c>
      <c r="L53" s="28">
        <v>8.6</v>
      </c>
      <c r="M53" s="8">
        <v>241.53529999999998</v>
      </c>
      <c r="N53" s="27"/>
      <c r="O53" s="27"/>
      <c r="P53" s="27"/>
      <c r="Q53" s="27"/>
      <c r="R53" s="9">
        <v>0.09</v>
      </c>
      <c r="S53" s="5">
        <v>34.658999999999999</v>
      </c>
      <c r="T53" s="28">
        <v>24.5</v>
      </c>
      <c r="U53" s="5"/>
      <c r="V53" s="27"/>
      <c r="W53" s="27"/>
    </row>
    <row r="54" spans="1:23" x14ac:dyDescent="0.25">
      <c r="A54" s="30" t="s">
        <v>44</v>
      </c>
      <c r="B54" s="16">
        <v>38854</v>
      </c>
      <c r="C54" s="11">
        <v>1023</v>
      </c>
      <c r="D54" s="8"/>
      <c r="E54" s="8"/>
      <c r="F54" s="45">
        <v>0.09</v>
      </c>
      <c r="G54" s="46">
        <v>2.7876383999999996</v>
      </c>
      <c r="H54" s="9">
        <v>7.0000000000000007E-2</v>
      </c>
      <c r="I54" s="10">
        <v>0.98046900000000015</v>
      </c>
      <c r="J54" s="9">
        <v>0.17</v>
      </c>
      <c r="K54" s="10">
        <v>2.3811390000000001</v>
      </c>
      <c r="L54" s="28">
        <v>2.99</v>
      </c>
      <c r="M54" s="8">
        <v>83.975645</v>
      </c>
      <c r="N54" s="27"/>
      <c r="O54" s="27"/>
      <c r="P54" s="27"/>
      <c r="Q54" s="27"/>
      <c r="R54" s="9">
        <v>7.0000000000000007E-2</v>
      </c>
      <c r="S54" s="5">
        <v>34.661999999999999</v>
      </c>
      <c r="T54" s="28">
        <v>24.7</v>
      </c>
      <c r="U54" s="5"/>
      <c r="V54" s="27"/>
      <c r="W54" s="27"/>
    </row>
    <row r="55" spans="1:23" x14ac:dyDescent="0.25">
      <c r="A55" s="1" t="s">
        <v>44</v>
      </c>
      <c r="B55" s="16">
        <v>38945</v>
      </c>
      <c r="C55" s="8">
        <v>1028</v>
      </c>
      <c r="D55" s="8"/>
      <c r="E55" s="8"/>
      <c r="F55" s="45">
        <v>0.13</v>
      </c>
      <c r="G55" s="46">
        <v>4.0265887999999999</v>
      </c>
      <c r="H55" s="9">
        <v>0.5</v>
      </c>
      <c r="I55" s="10">
        <v>7.0033500000000002</v>
      </c>
      <c r="J55" s="9">
        <v>0.37</v>
      </c>
      <c r="K55" s="10">
        <v>5.1824789999999998</v>
      </c>
      <c r="L55" s="28">
        <v>4.3899999999999997</v>
      </c>
      <c r="M55" s="8">
        <v>123.29534499999998</v>
      </c>
      <c r="N55" s="27"/>
      <c r="O55" s="27"/>
      <c r="P55" s="27"/>
      <c r="Q55" s="27"/>
      <c r="R55" s="9">
        <v>0.14000000000000001</v>
      </c>
      <c r="S55" s="5">
        <v>34.58</v>
      </c>
      <c r="T55" s="28">
        <v>26.8</v>
      </c>
      <c r="U55" s="5"/>
      <c r="V55" s="27"/>
      <c r="W55" s="27"/>
    </row>
    <row r="56" spans="1:23" x14ac:dyDescent="0.25">
      <c r="A56" s="1" t="s">
        <v>44</v>
      </c>
      <c r="B56" s="16">
        <v>39041</v>
      </c>
      <c r="C56" s="8">
        <v>1023</v>
      </c>
      <c r="D56" s="8"/>
      <c r="E56" s="8"/>
      <c r="F56" s="45">
        <v>0.14000000000000001</v>
      </c>
      <c r="G56" s="46">
        <v>4.3363263999999999</v>
      </c>
      <c r="H56" s="9">
        <v>0.65</v>
      </c>
      <c r="I56" s="10">
        <v>9.104355</v>
      </c>
      <c r="J56" s="9">
        <v>0.52</v>
      </c>
      <c r="K56" s="10">
        <v>7.2834840000000005</v>
      </c>
      <c r="L56" s="28">
        <v>6.84</v>
      </c>
      <c r="M56" s="8">
        <v>192.10481999999999</v>
      </c>
      <c r="N56" s="27"/>
      <c r="O56" s="27"/>
      <c r="P56" s="27"/>
      <c r="Q56" s="27"/>
      <c r="R56" s="9">
        <v>0.12</v>
      </c>
      <c r="S56" s="5">
        <v>34.659999999999997</v>
      </c>
      <c r="T56" s="28">
        <v>26.7</v>
      </c>
      <c r="U56" s="5"/>
      <c r="V56" s="27"/>
      <c r="W56" s="27"/>
    </row>
    <row r="57" spans="1:23" x14ac:dyDescent="0.25">
      <c r="A57" s="1" t="s">
        <v>44</v>
      </c>
      <c r="B57" s="16">
        <v>39125</v>
      </c>
      <c r="C57" s="8">
        <v>1122</v>
      </c>
      <c r="D57" s="8"/>
      <c r="E57" s="8"/>
      <c r="F57" s="45">
        <v>0.13</v>
      </c>
      <c r="G57" s="46">
        <v>4.0265887999999999</v>
      </c>
      <c r="H57" s="9">
        <v>0.3</v>
      </c>
      <c r="I57" s="10">
        <v>4.2020099999999996</v>
      </c>
      <c r="J57" s="9">
        <v>0.38</v>
      </c>
      <c r="K57" s="10">
        <v>5.322546</v>
      </c>
      <c r="L57" s="28">
        <v>2.14</v>
      </c>
      <c r="M57" s="8">
        <v>60.102970000000006</v>
      </c>
      <c r="N57" s="27"/>
      <c r="O57" s="27"/>
      <c r="P57" s="27"/>
      <c r="Q57" s="27"/>
      <c r="R57" s="9">
        <v>0.33</v>
      </c>
      <c r="S57" s="5">
        <v>34.406999999999996</v>
      </c>
      <c r="T57" s="28">
        <v>24.8</v>
      </c>
      <c r="U57" s="5"/>
      <c r="V57" s="27"/>
      <c r="W57" s="27"/>
    </row>
    <row r="58" spans="1:23" x14ac:dyDescent="0.25">
      <c r="A58" s="1" t="s">
        <v>44</v>
      </c>
      <c r="B58" s="16">
        <v>39188</v>
      </c>
      <c r="C58" s="8">
        <v>1105</v>
      </c>
      <c r="D58" s="8"/>
      <c r="E58" s="8"/>
      <c r="F58" s="45">
        <v>0.16</v>
      </c>
      <c r="G58" s="46">
        <v>4.9558016</v>
      </c>
      <c r="H58" s="9">
        <v>1.03</v>
      </c>
      <c r="I58" s="10">
        <v>14.426901000000001</v>
      </c>
      <c r="J58" s="9">
        <v>0.41</v>
      </c>
      <c r="K58" s="10">
        <v>5.7427469999999996</v>
      </c>
      <c r="L58" s="28">
        <v>12.9</v>
      </c>
      <c r="M58" s="8">
        <v>362.30295000000001</v>
      </c>
      <c r="N58" s="27"/>
      <c r="O58" s="27"/>
      <c r="P58" s="27"/>
      <c r="Q58" s="27"/>
      <c r="R58" s="9">
        <v>0.13</v>
      </c>
      <c r="S58" s="24">
        <v>34.021000000000001</v>
      </c>
      <c r="T58" s="28">
        <v>26.5</v>
      </c>
      <c r="U58" s="5"/>
      <c r="V58" s="27"/>
      <c r="W58" s="27"/>
    </row>
    <row r="59" spans="1:23" x14ac:dyDescent="0.25">
      <c r="A59" s="30" t="s">
        <v>45</v>
      </c>
      <c r="B59" s="16">
        <v>39352</v>
      </c>
      <c r="C59" s="11">
        <v>945</v>
      </c>
      <c r="D59" s="42" t="s">
        <v>61</v>
      </c>
      <c r="E59" s="42" t="s">
        <v>60</v>
      </c>
      <c r="F59" s="45">
        <v>0.14205572717035325</v>
      </c>
      <c r="G59" s="47">
        <v>4.4000000000000004</v>
      </c>
      <c r="H59" s="9">
        <v>7.1394404106606127E-3</v>
      </c>
      <c r="I59" s="15">
        <v>0.1</v>
      </c>
      <c r="J59" s="9">
        <v>0.12850992739189102</v>
      </c>
      <c r="K59" s="15">
        <v>1.8</v>
      </c>
      <c r="L59" s="28">
        <v>5.3835609122144872</v>
      </c>
      <c r="M59" s="26">
        <v>151.19999999999999</v>
      </c>
      <c r="N59" s="27">
        <v>0.34868223941813981</v>
      </c>
      <c r="O59" s="33">
        <v>10.8</v>
      </c>
      <c r="P59" s="28">
        <v>7.8248266900840306</v>
      </c>
      <c r="Q59" s="26">
        <v>109.6</v>
      </c>
      <c r="R59" s="9">
        <v>0.15</v>
      </c>
      <c r="S59" s="5">
        <v>34.905000000000001</v>
      </c>
      <c r="T59" s="28">
        <v>26.69</v>
      </c>
      <c r="U59" s="25">
        <v>8.08</v>
      </c>
      <c r="V59" s="25">
        <v>6.28</v>
      </c>
      <c r="W59" s="25">
        <v>0.06</v>
      </c>
    </row>
    <row r="60" spans="1:23" x14ac:dyDescent="0.25">
      <c r="A60" s="30" t="s">
        <v>45</v>
      </c>
      <c r="B60" s="16">
        <v>39430</v>
      </c>
      <c r="C60" s="11">
        <v>1038</v>
      </c>
      <c r="D60" s="42" t="s">
        <v>61</v>
      </c>
      <c r="E60" s="42" t="s">
        <v>60</v>
      </c>
      <c r="F60" s="45">
        <v>9.3627638362278262E-2</v>
      </c>
      <c r="G60" s="47">
        <v>2.9</v>
      </c>
      <c r="H60" s="9">
        <v>7.1394404106606127E-3</v>
      </c>
      <c r="I60" s="15">
        <v>0.1</v>
      </c>
      <c r="J60" s="9">
        <v>0</v>
      </c>
      <c r="K60" s="15"/>
      <c r="L60" s="28">
        <v>1.9511847750618645</v>
      </c>
      <c r="M60" s="26">
        <v>54.8</v>
      </c>
      <c r="N60" s="27">
        <v>0.34868223941813981</v>
      </c>
      <c r="O60" s="33">
        <v>10.8</v>
      </c>
      <c r="P60" s="28">
        <v>6.2327314785067145</v>
      </c>
      <c r="Q60" s="26">
        <v>87.3</v>
      </c>
      <c r="R60" s="9">
        <v>0.08</v>
      </c>
      <c r="S60" s="5">
        <v>34.726999999999997</v>
      </c>
      <c r="T60" s="33">
        <v>25.69</v>
      </c>
      <c r="U60" s="22">
        <v>8.16</v>
      </c>
      <c r="V60" s="25">
        <v>6.52</v>
      </c>
      <c r="W60" s="22">
        <v>0.12</v>
      </c>
    </row>
    <row r="61" spans="1:23" x14ac:dyDescent="0.25">
      <c r="A61" s="30" t="s">
        <v>45</v>
      </c>
      <c r="B61" s="16">
        <v>39518</v>
      </c>
      <c r="C61" s="11">
        <v>1048</v>
      </c>
      <c r="D61" s="42" t="s">
        <v>61</v>
      </c>
      <c r="E61" s="42" t="s">
        <v>60</v>
      </c>
      <c r="F61" s="45">
        <v>7.4256402839048274E-2</v>
      </c>
      <c r="G61" s="47">
        <v>2.2999999999999998</v>
      </c>
      <c r="H61" s="9">
        <v>4.9976082874624281E-2</v>
      </c>
      <c r="I61" s="15">
        <v>0.7</v>
      </c>
      <c r="J61" s="9">
        <v>5.7115523285284901E-2</v>
      </c>
      <c r="K61" s="15">
        <v>0.8</v>
      </c>
      <c r="L61" s="28">
        <v>3.4359366933114952</v>
      </c>
      <c r="M61" s="26">
        <v>96.5</v>
      </c>
      <c r="N61" s="27">
        <v>0.17756965896294155</v>
      </c>
      <c r="O61" s="33">
        <v>5.5</v>
      </c>
      <c r="P61" s="28">
        <v>6.5040302141118174</v>
      </c>
      <c r="Q61" s="26">
        <v>91.1</v>
      </c>
      <c r="R61" s="9">
        <v>0.19</v>
      </c>
      <c r="S61" s="5">
        <v>34.908999999999999</v>
      </c>
      <c r="T61" s="33">
        <v>24.84</v>
      </c>
      <c r="U61" s="22">
        <v>8.1199999999999992</v>
      </c>
      <c r="V61" s="25">
        <v>6.62</v>
      </c>
      <c r="W61" s="22">
        <v>0.23</v>
      </c>
    </row>
    <row r="62" spans="1:23" x14ac:dyDescent="0.25">
      <c r="A62" s="30" t="s">
        <v>45</v>
      </c>
      <c r="B62" s="16">
        <v>39608</v>
      </c>
      <c r="C62" s="21">
        <v>1114</v>
      </c>
      <c r="D62" s="42" t="s">
        <v>61</v>
      </c>
      <c r="E62" s="42" t="s">
        <v>60</v>
      </c>
      <c r="F62" s="45">
        <v>5.1656628061946631E-2</v>
      </c>
      <c r="G62" s="47">
        <v>1.6</v>
      </c>
      <c r="H62" s="9">
        <v>4.9976082874624281E-2</v>
      </c>
      <c r="I62" s="15">
        <v>0.7</v>
      </c>
      <c r="J62" s="9">
        <v>0.15706768903453347</v>
      </c>
      <c r="K62" s="15">
        <v>2.2000000000000002</v>
      </c>
      <c r="L62" s="28">
        <v>14.811913620907585</v>
      </c>
      <c r="M62" s="26">
        <v>416</v>
      </c>
      <c r="N62" s="27">
        <v>0.23245482627875985</v>
      </c>
      <c r="O62" s="33">
        <v>7.2</v>
      </c>
      <c r="P62" s="28">
        <v>8.8743244304511411</v>
      </c>
      <c r="Q62" s="26">
        <v>124.3</v>
      </c>
      <c r="R62" s="21">
        <v>0.09</v>
      </c>
      <c r="S62" s="22">
        <v>34.7104</v>
      </c>
      <c r="T62" s="33">
        <v>25.78</v>
      </c>
      <c r="U62" s="22">
        <v>8.11</v>
      </c>
      <c r="V62" s="22">
        <v>5.58</v>
      </c>
      <c r="W62" s="22">
        <v>0.33</v>
      </c>
    </row>
    <row r="63" spans="1:23" x14ac:dyDescent="0.25">
      <c r="A63" s="30" t="s">
        <v>45</v>
      </c>
      <c r="B63" s="34">
        <v>39714</v>
      </c>
      <c r="C63" s="18">
        <v>1219</v>
      </c>
      <c r="D63" s="42" t="s">
        <v>61</v>
      </c>
      <c r="E63" s="42" t="s">
        <v>60</v>
      </c>
      <c r="F63" s="45">
        <v>0.10977033463163659</v>
      </c>
      <c r="G63" s="48">
        <v>3.4</v>
      </c>
      <c r="H63" s="9">
        <v>4.2836642463963674E-2</v>
      </c>
      <c r="I63" s="18">
        <v>0.6</v>
      </c>
      <c r="J63" s="9">
        <v>0.27843817601576387</v>
      </c>
      <c r="K63" s="18">
        <v>3.9</v>
      </c>
      <c r="L63" s="28">
        <v>2.3499670648555306</v>
      </c>
      <c r="M63" s="26">
        <v>66</v>
      </c>
      <c r="N63" s="27">
        <v>0.471366731065263</v>
      </c>
      <c r="O63" s="33">
        <v>14.6</v>
      </c>
      <c r="P63" s="28">
        <v>4.5049868991268465</v>
      </c>
      <c r="Q63" s="26">
        <v>63.1</v>
      </c>
      <c r="R63" s="17">
        <v>0.06</v>
      </c>
      <c r="S63" s="35">
        <v>34.802</v>
      </c>
      <c r="T63" s="33">
        <v>26.84</v>
      </c>
      <c r="U63" s="25">
        <v>8.07</v>
      </c>
      <c r="V63" s="25">
        <v>5.75</v>
      </c>
      <c r="W63" s="24">
        <v>0.15</v>
      </c>
    </row>
    <row r="64" spans="1:23" x14ac:dyDescent="0.25">
      <c r="A64" s="30" t="s">
        <v>45</v>
      </c>
      <c r="B64" s="34">
        <v>39790</v>
      </c>
      <c r="C64" s="18">
        <v>1042</v>
      </c>
      <c r="D64" s="42" t="s">
        <v>61</v>
      </c>
      <c r="E64" s="42" t="s">
        <v>60</v>
      </c>
      <c r="F64" s="45">
        <v>0.16465550194745487</v>
      </c>
      <c r="G64" s="48">
        <v>5.0999999999999996</v>
      </c>
      <c r="H64" s="9">
        <v>0.39980866299699425</v>
      </c>
      <c r="I64" s="18">
        <v>5.6</v>
      </c>
      <c r="J64" s="9">
        <v>0.32841425889038811</v>
      </c>
      <c r="K64" s="18">
        <v>4.5999999999999996</v>
      </c>
      <c r="L64" s="28">
        <v>4.2228196044222104</v>
      </c>
      <c r="M64" s="26">
        <v>118.6</v>
      </c>
      <c r="N64" s="27">
        <v>0.3422251609103964</v>
      </c>
      <c r="O64" s="24">
        <v>10.6</v>
      </c>
      <c r="P64" s="28">
        <v>5.5973212819579201</v>
      </c>
      <c r="Q64" s="26">
        <v>78.400000000000006</v>
      </c>
      <c r="R64" s="17">
        <v>7.0000000000000007E-2</v>
      </c>
      <c r="S64" s="35">
        <v>34.889000000000003</v>
      </c>
      <c r="T64" s="33">
        <v>26.37</v>
      </c>
      <c r="U64" s="25">
        <v>8.2899999999999991</v>
      </c>
      <c r="V64" s="25">
        <v>5.59</v>
      </c>
      <c r="W64" s="24">
        <v>0.02</v>
      </c>
    </row>
    <row r="65" spans="1:23" x14ac:dyDescent="0.25">
      <c r="A65" s="30" t="s">
        <v>45</v>
      </c>
      <c r="B65" s="34">
        <v>39854</v>
      </c>
      <c r="C65" s="18">
        <v>1009</v>
      </c>
      <c r="D65" s="42" t="s">
        <v>61</v>
      </c>
      <c r="E65" s="42" t="s">
        <v>60</v>
      </c>
      <c r="F65" s="45">
        <v>6.4570785077433288E-2</v>
      </c>
      <c r="G65" s="48">
        <v>2</v>
      </c>
      <c r="H65" s="9">
        <v>9.9952165749248562E-2</v>
      </c>
      <c r="I65" s="18">
        <v>1.4</v>
      </c>
      <c r="J65" s="9">
        <v>0.17848601026651531</v>
      </c>
      <c r="K65" s="18">
        <v>2.5</v>
      </c>
      <c r="L65" s="28">
        <v>1.3316480034181339</v>
      </c>
      <c r="M65" s="26">
        <v>37.4</v>
      </c>
      <c r="N65" s="27">
        <v>0.48105234882687803</v>
      </c>
      <c r="O65" s="24">
        <v>14.9</v>
      </c>
      <c r="P65" s="28">
        <v>7.8748027729586552</v>
      </c>
      <c r="Q65" s="26">
        <v>110.3</v>
      </c>
      <c r="R65" s="17">
        <v>0.06</v>
      </c>
      <c r="S65" s="35">
        <v>35.1066</v>
      </c>
      <c r="T65" s="33">
        <v>24.74</v>
      </c>
      <c r="U65" s="25">
        <v>8.06</v>
      </c>
      <c r="V65" s="25">
        <v>5.97</v>
      </c>
      <c r="W65" s="24">
        <v>0.03</v>
      </c>
    </row>
    <row r="66" spans="1:23" x14ac:dyDescent="0.25">
      <c r="A66" s="30" t="s">
        <v>45</v>
      </c>
      <c r="B66" s="34">
        <v>39994</v>
      </c>
      <c r="C66" s="18">
        <v>1102</v>
      </c>
      <c r="D66" s="42" t="s">
        <v>61</v>
      </c>
      <c r="E66" s="42" t="s">
        <v>60</v>
      </c>
      <c r="F66" s="45">
        <v>0.26796875807134818</v>
      </c>
      <c r="G66" s="48">
        <v>8.3000000000000007</v>
      </c>
      <c r="H66" s="9">
        <v>0.44978474587161854</v>
      </c>
      <c r="I66" s="18">
        <v>6.3</v>
      </c>
      <c r="J66" s="9">
        <v>0.1213704869812304</v>
      </c>
      <c r="K66" s="18">
        <v>1.7</v>
      </c>
      <c r="L66" s="28">
        <v>6.1740043794840753</v>
      </c>
      <c r="M66" s="26">
        <v>173.4</v>
      </c>
      <c r="N66" s="27">
        <v>0.49396650584236468</v>
      </c>
      <c r="O66" s="24">
        <v>15.3</v>
      </c>
      <c r="P66" s="28">
        <v>4.7691461943212889</v>
      </c>
      <c r="Q66" s="26">
        <v>66.8</v>
      </c>
      <c r="R66" s="17">
        <v>0.14000000000000001</v>
      </c>
      <c r="S66" s="35">
        <v>34.917000000000002</v>
      </c>
      <c r="T66" s="33">
        <v>26.98</v>
      </c>
      <c r="U66" s="25">
        <v>8.1999999999999993</v>
      </c>
      <c r="V66" s="25">
        <v>5.92</v>
      </c>
      <c r="W66" s="24">
        <v>0.09</v>
      </c>
    </row>
    <row r="67" spans="1:23" x14ac:dyDescent="0.25">
      <c r="A67" s="30" t="s">
        <v>45</v>
      </c>
      <c r="B67" s="34">
        <v>40066</v>
      </c>
      <c r="C67" s="18">
        <v>1123</v>
      </c>
      <c r="D67" s="42" t="s">
        <v>61</v>
      </c>
      <c r="E67" s="42" t="s">
        <v>60</v>
      </c>
      <c r="F67" s="45">
        <v>0.1711125804551982</v>
      </c>
      <c r="G67" s="48">
        <v>5.3</v>
      </c>
      <c r="H67" s="9">
        <v>9.2812725338587962E-2</v>
      </c>
      <c r="I67" s="18">
        <v>1.3</v>
      </c>
      <c r="J67" s="9">
        <v>0.55687635203152774</v>
      </c>
      <c r="K67" s="18">
        <v>7.8</v>
      </c>
      <c r="L67" s="28">
        <v>4.9598547293087183</v>
      </c>
      <c r="M67" s="26">
        <v>139.30000000000001</v>
      </c>
      <c r="N67" s="27">
        <v>0.5423945946504396</v>
      </c>
      <c r="O67" s="33">
        <v>16.8</v>
      </c>
      <c r="P67" s="28">
        <v>5.3046042251208343</v>
      </c>
      <c r="Q67" s="26">
        <v>74.3</v>
      </c>
      <c r="R67" s="17">
        <v>0.06</v>
      </c>
      <c r="S67" s="25">
        <v>35.21</v>
      </c>
      <c r="T67" s="33">
        <v>27.35</v>
      </c>
      <c r="U67" s="25">
        <v>8.18</v>
      </c>
      <c r="V67" s="25">
        <v>5.22</v>
      </c>
      <c r="W67" s="24">
        <v>0.32</v>
      </c>
    </row>
    <row r="68" spans="1:23" x14ac:dyDescent="0.25">
      <c r="A68" s="30" t="s">
        <v>45</v>
      </c>
      <c r="B68" s="34">
        <v>40141</v>
      </c>
      <c r="C68" s="18">
        <v>1035</v>
      </c>
      <c r="D68" s="42" t="s">
        <v>61</v>
      </c>
      <c r="E68" s="42" t="s">
        <v>60</v>
      </c>
      <c r="F68" s="45">
        <v>2.4730610684656949E-2</v>
      </c>
      <c r="G68" s="48">
        <v>0.76600000000000001</v>
      </c>
      <c r="H68" s="9">
        <v>2.1418321231981837E-2</v>
      </c>
      <c r="I68" s="18">
        <v>0.3</v>
      </c>
      <c r="J68" s="9">
        <v>0.1213704869812304</v>
      </c>
      <c r="K68" s="18">
        <v>1.7</v>
      </c>
      <c r="L68" s="28">
        <v>4.8423563760659416</v>
      </c>
      <c r="M68" s="26">
        <v>136</v>
      </c>
      <c r="N68" s="27">
        <v>0.3357680824026531</v>
      </c>
      <c r="O68" s="24">
        <v>10.4</v>
      </c>
      <c r="P68" s="28">
        <v>4.6620545881613795</v>
      </c>
      <c r="Q68" s="26">
        <v>65.3</v>
      </c>
      <c r="R68" s="17">
        <v>0.03</v>
      </c>
      <c r="S68" s="25">
        <v>35.270000000000003</v>
      </c>
      <c r="T68" s="33">
        <v>25.24</v>
      </c>
      <c r="U68" s="25">
        <v>8.25</v>
      </c>
      <c r="V68" s="25">
        <v>6.38</v>
      </c>
      <c r="W68" s="24">
        <v>0.12</v>
      </c>
    </row>
    <row r="69" spans="1:23" x14ac:dyDescent="0.25">
      <c r="A69" s="30" t="s">
        <v>45</v>
      </c>
      <c r="B69" s="34">
        <v>40233</v>
      </c>
      <c r="C69" s="18">
        <v>1104</v>
      </c>
      <c r="D69" s="42" t="s">
        <v>61</v>
      </c>
      <c r="E69" s="42" t="s">
        <v>60</v>
      </c>
      <c r="F69" s="45">
        <v>0.10654179537776493</v>
      </c>
      <c r="G69" s="48">
        <v>3.3</v>
      </c>
      <c r="H69" s="9">
        <v>2.8557761642642451E-2</v>
      </c>
      <c r="I69" s="18">
        <v>0.4</v>
      </c>
      <c r="J69" s="9">
        <v>0.39980866299699425</v>
      </c>
      <c r="K69" s="18">
        <v>5.6</v>
      </c>
      <c r="L69" s="28">
        <v>2.1968631500240341</v>
      </c>
      <c r="M69" s="26">
        <v>61.7</v>
      </c>
      <c r="N69" s="27">
        <v>0.4261671815110597</v>
      </c>
      <c r="O69" s="33">
        <v>13.2</v>
      </c>
      <c r="P69" s="28">
        <v>6.8895599962874909</v>
      </c>
      <c r="Q69" s="26">
        <v>96.5</v>
      </c>
      <c r="R69" s="17">
        <v>0.11</v>
      </c>
      <c r="S69" s="25">
        <v>34.68</v>
      </c>
      <c r="T69" s="33">
        <v>24.64</v>
      </c>
      <c r="U69" s="25">
        <v>8.1999999999999993</v>
      </c>
      <c r="V69" s="25">
        <v>5.44</v>
      </c>
      <c r="W69" s="24">
        <v>0.24</v>
      </c>
    </row>
    <row r="70" spans="1:23" x14ac:dyDescent="0.25">
      <c r="A70" s="30" t="s">
        <v>45</v>
      </c>
      <c r="B70" s="34">
        <v>40324</v>
      </c>
      <c r="C70" s="18">
        <v>1025</v>
      </c>
      <c r="D70" s="42" t="s">
        <v>61</v>
      </c>
      <c r="E70" s="42" t="s">
        <v>60</v>
      </c>
      <c r="F70" s="45">
        <v>6.4570785077433289E-3</v>
      </c>
      <c r="G70" s="48">
        <v>0.2</v>
      </c>
      <c r="H70" s="9">
        <v>3.5697202053303061E-2</v>
      </c>
      <c r="I70" s="18">
        <v>0.5</v>
      </c>
      <c r="J70" s="9">
        <v>0.14992824862387286</v>
      </c>
      <c r="K70" s="18">
        <v>2.1</v>
      </c>
      <c r="L70" s="28">
        <v>2.4781470865749227</v>
      </c>
      <c r="M70" s="26">
        <v>69.599999999999994</v>
      </c>
      <c r="N70" s="27">
        <v>0.19371235523229988</v>
      </c>
      <c r="O70" s="24">
        <v>6</v>
      </c>
      <c r="P70" s="28">
        <v>4.2479670443430644</v>
      </c>
      <c r="Q70" s="26">
        <v>59.5</v>
      </c>
      <c r="R70" s="17">
        <v>0.05</v>
      </c>
      <c r="S70" s="25">
        <v>34.85</v>
      </c>
      <c r="T70" s="33">
        <v>25.06</v>
      </c>
      <c r="U70" s="25">
        <v>8.27</v>
      </c>
      <c r="V70" s="25">
        <v>6.71</v>
      </c>
      <c r="W70" s="24">
        <v>0.09</v>
      </c>
    </row>
    <row r="71" spans="1:23" x14ac:dyDescent="0.25">
      <c r="A71" s="30" t="s">
        <v>45</v>
      </c>
      <c r="B71" s="34">
        <v>40401</v>
      </c>
      <c r="C71" s="18">
        <v>1042</v>
      </c>
      <c r="D71" s="42" t="s">
        <v>61</v>
      </c>
      <c r="E71" s="42" t="s">
        <v>60</v>
      </c>
      <c r="F71" s="45">
        <v>1.9371235523229984E-2</v>
      </c>
      <c r="G71" s="48">
        <v>0.6</v>
      </c>
      <c r="H71" s="9">
        <v>0.15706768903453347</v>
      </c>
      <c r="I71" s="18">
        <v>2.2000000000000002</v>
      </c>
      <c r="J71" s="9">
        <v>7.1394404106606121E-2</v>
      </c>
      <c r="K71" s="18">
        <v>1</v>
      </c>
      <c r="L71" s="28">
        <v>2.66685656299514</v>
      </c>
      <c r="M71" s="26">
        <v>74.900000000000006</v>
      </c>
      <c r="N71" s="27">
        <v>0.30348268986393645</v>
      </c>
      <c r="O71" s="24">
        <v>9.4</v>
      </c>
      <c r="P71" s="28">
        <v>2.7201267964616935</v>
      </c>
      <c r="Q71" s="26">
        <v>38.1</v>
      </c>
      <c r="R71" s="17">
        <v>0.04</v>
      </c>
      <c r="S71" s="25">
        <v>34.99</v>
      </c>
      <c r="T71" s="25">
        <v>26.1</v>
      </c>
      <c r="U71" s="25">
        <v>8.2200000000000006</v>
      </c>
      <c r="V71" s="25">
        <v>6.55</v>
      </c>
      <c r="W71" s="25">
        <v>0.15</v>
      </c>
    </row>
    <row r="72" spans="1:23" x14ac:dyDescent="0.25">
      <c r="A72" s="30" t="s">
        <v>45</v>
      </c>
      <c r="B72" s="34">
        <v>40491</v>
      </c>
      <c r="C72" s="18">
        <v>1037</v>
      </c>
      <c r="D72" s="42" t="s">
        <v>61</v>
      </c>
      <c r="E72" s="42" t="s">
        <v>60</v>
      </c>
      <c r="F72" s="45">
        <v>2.5828314030973316E-2</v>
      </c>
      <c r="G72" s="48">
        <v>0.8</v>
      </c>
      <c r="H72" s="9">
        <v>0.12850992739189102</v>
      </c>
      <c r="I72" s="18">
        <v>1.8</v>
      </c>
      <c r="J72" s="9">
        <v>0.14992824862387286</v>
      </c>
      <c r="K72" s="15">
        <v>2.1</v>
      </c>
      <c r="L72" s="28">
        <v>2.5101920920047713</v>
      </c>
      <c r="M72" s="26">
        <v>70.5</v>
      </c>
      <c r="N72" s="27">
        <v>0.38419617121072808</v>
      </c>
      <c r="O72" s="24">
        <v>11.9</v>
      </c>
      <c r="P72" s="28">
        <v>4.0552021532552276</v>
      </c>
      <c r="Q72" s="26">
        <v>56.8</v>
      </c>
      <c r="R72" s="17">
        <v>0.08</v>
      </c>
      <c r="S72" s="25">
        <v>34.94</v>
      </c>
      <c r="T72" s="25">
        <v>26.5</v>
      </c>
      <c r="U72" s="25">
        <v>8.2899999999999991</v>
      </c>
      <c r="V72" s="25">
        <v>6.13</v>
      </c>
      <c r="W72" s="25">
        <v>0.03</v>
      </c>
    </row>
    <row r="73" spans="1:23" x14ac:dyDescent="0.25">
      <c r="A73" s="30" t="s">
        <v>45</v>
      </c>
      <c r="B73" s="34">
        <v>40554</v>
      </c>
      <c r="C73" s="18">
        <v>1302</v>
      </c>
      <c r="D73" s="42" t="s">
        <v>61</v>
      </c>
      <c r="E73" s="42" t="s">
        <v>60</v>
      </c>
      <c r="F73" s="45">
        <v>0.10977033463163659</v>
      </c>
      <c r="G73" s="48">
        <v>3.4</v>
      </c>
      <c r="H73" s="9">
        <v>1.4278880821321225E-2</v>
      </c>
      <c r="I73" s="18">
        <v>0.2</v>
      </c>
      <c r="J73" s="9">
        <v>9.2812725338587962E-2</v>
      </c>
      <c r="K73" s="15">
        <v>1.3</v>
      </c>
      <c r="L73" s="28">
        <v>4.0590340211140985</v>
      </c>
      <c r="M73" s="24">
        <v>114</v>
      </c>
      <c r="N73" s="27">
        <v>0.42293864225718802</v>
      </c>
      <c r="O73" s="24">
        <v>13.1</v>
      </c>
      <c r="P73" s="28">
        <v>3.0414016149414209</v>
      </c>
      <c r="Q73" s="26">
        <v>42.6</v>
      </c>
      <c r="R73" s="17">
        <v>0.08</v>
      </c>
      <c r="S73" s="25">
        <v>35.03</v>
      </c>
      <c r="T73" s="25">
        <v>25.13</v>
      </c>
      <c r="U73" s="25">
        <v>8.25</v>
      </c>
      <c r="V73" s="25">
        <v>6.39</v>
      </c>
      <c r="W73" s="25">
        <v>0.05</v>
      </c>
    </row>
    <row r="74" spans="1:23" x14ac:dyDescent="0.25">
      <c r="A74" s="30" t="s">
        <v>45</v>
      </c>
      <c r="B74" s="34">
        <v>40660</v>
      </c>
      <c r="C74" s="18">
        <v>1034</v>
      </c>
      <c r="D74" s="42" t="s">
        <v>61</v>
      </c>
      <c r="E74" s="42" t="s">
        <v>60</v>
      </c>
      <c r="F74" s="45">
        <v>0.14205572717035325</v>
      </c>
      <c r="G74" s="48">
        <v>4.4000000000000004</v>
      </c>
      <c r="H74" s="9">
        <v>0.1213704869812304</v>
      </c>
      <c r="I74" s="18">
        <v>1.7</v>
      </c>
      <c r="J74" s="9">
        <v>5.7115523285284901E-2</v>
      </c>
      <c r="K74" s="15">
        <v>0.8</v>
      </c>
      <c r="L74" s="28">
        <v>6.0885510316711473</v>
      </c>
      <c r="M74" s="24">
        <v>171</v>
      </c>
      <c r="N74" s="27">
        <v>0.41002448524170138</v>
      </c>
      <c r="O74" s="24">
        <v>12.7</v>
      </c>
      <c r="P74" s="28">
        <v>4.0195049512019247</v>
      </c>
      <c r="Q74" s="26">
        <v>56.3</v>
      </c>
      <c r="R74" s="17">
        <v>0.11</v>
      </c>
      <c r="S74" s="25">
        <v>34.869999999999997</v>
      </c>
      <c r="T74" s="25">
        <v>24.89</v>
      </c>
      <c r="U74" s="25">
        <v>8.2200000000000006</v>
      </c>
      <c r="V74" s="25">
        <v>6.22</v>
      </c>
      <c r="W74" s="25">
        <v>0.2</v>
      </c>
    </row>
    <row r="75" spans="1:23" x14ac:dyDescent="0.25">
      <c r="A75" s="30" t="s">
        <v>45</v>
      </c>
      <c r="B75" s="16">
        <v>40751</v>
      </c>
      <c r="C75" s="8">
        <v>1120</v>
      </c>
      <c r="D75" s="42" t="s">
        <v>61</v>
      </c>
      <c r="E75" s="42" t="s">
        <v>60</v>
      </c>
      <c r="F75" s="45">
        <v>0.1711125804551982</v>
      </c>
      <c r="G75" s="48">
        <v>5.3</v>
      </c>
      <c r="H75" s="9">
        <v>1.6420712944519408E-2</v>
      </c>
      <c r="I75" s="18">
        <v>0.23</v>
      </c>
      <c r="J75" s="9">
        <v>4.9976082874624281E-2</v>
      </c>
      <c r="K75" s="18">
        <v>0.7</v>
      </c>
      <c r="L75" s="28">
        <v>0.16734613946698476</v>
      </c>
      <c r="M75" s="26">
        <v>4.7</v>
      </c>
      <c r="N75" s="27">
        <v>0.45845257404977635</v>
      </c>
      <c r="O75" s="24">
        <v>14.2</v>
      </c>
      <c r="P75" s="28">
        <v>2.9057522471388695</v>
      </c>
      <c r="Q75" s="26">
        <v>40.700000000000003</v>
      </c>
      <c r="R75" s="17">
        <v>0.03</v>
      </c>
      <c r="S75" s="25">
        <v>34.86</v>
      </c>
      <c r="T75" s="25">
        <v>26.31</v>
      </c>
      <c r="U75" s="25">
        <v>8.23</v>
      </c>
      <c r="V75" s="25">
        <v>6.36</v>
      </c>
      <c r="W75" s="25">
        <v>0.09</v>
      </c>
    </row>
    <row r="76" spans="1:23" x14ac:dyDescent="0.25">
      <c r="A76" s="30" t="s">
        <v>45</v>
      </c>
      <c r="B76" s="16">
        <v>40835</v>
      </c>
      <c r="C76" s="8">
        <v>1104</v>
      </c>
      <c r="D76" s="42" t="s">
        <v>61</v>
      </c>
      <c r="E76" s="42" t="s">
        <v>60</v>
      </c>
      <c r="F76" s="45">
        <v>3.8742471046459968E-2</v>
      </c>
      <c r="G76" s="48">
        <v>1.2</v>
      </c>
      <c r="H76" s="9">
        <v>6.4254963695945508E-2</v>
      </c>
      <c r="I76" s="18">
        <v>0.9</v>
      </c>
      <c r="J76" s="9">
        <v>4.9976082874624281E-2</v>
      </c>
      <c r="K76" s="18">
        <v>0.7</v>
      </c>
      <c r="L76" s="28">
        <v>2.9232166064339249</v>
      </c>
      <c r="M76" s="26">
        <v>82.1</v>
      </c>
      <c r="N76" s="27">
        <v>0.38742471046459975</v>
      </c>
      <c r="O76" s="24">
        <v>12</v>
      </c>
      <c r="P76" s="28">
        <v>3.4983258012237002</v>
      </c>
      <c r="Q76" s="26">
        <v>49</v>
      </c>
      <c r="R76" s="17">
        <v>0.05</v>
      </c>
      <c r="S76" s="25">
        <v>35.090000000000003</v>
      </c>
      <c r="T76" s="25">
        <v>26.71</v>
      </c>
      <c r="U76" s="25">
        <v>8.26</v>
      </c>
      <c r="V76" s="25">
        <v>6.98</v>
      </c>
      <c r="W76" s="25">
        <v>0.15</v>
      </c>
    </row>
    <row r="77" spans="1:23" x14ac:dyDescent="0.25">
      <c r="A77" s="30" t="s">
        <v>45</v>
      </c>
      <c r="B77" s="16">
        <v>40934</v>
      </c>
      <c r="C77" s="8">
        <v>1030</v>
      </c>
      <c r="D77" s="42" t="s">
        <v>61</v>
      </c>
      <c r="E77" s="42" t="s">
        <v>60</v>
      </c>
      <c r="F77" s="45">
        <v>5.1656628061946631E-2</v>
      </c>
      <c r="G77" s="48">
        <v>1.6</v>
      </c>
      <c r="H77" s="9">
        <v>4.2836642463963674E-2</v>
      </c>
      <c r="I77" s="18">
        <v>0.6</v>
      </c>
      <c r="J77" s="9">
        <v>5.7115523285284901E-2</v>
      </c>
      <c r="K77" s="18">
        <v>0.8</v>
      </c>
      <c r="L77" s="28">
        <v>1.118014633885813</v>
      </c>
      <c r="M77" s="26">
        <v>31.4</v>
      </c>
      <c r="N77" s="27">
        <v>0.35191077867201143</v>
      </c>
      <c r="O77" s="33">
        <v>10.9</v>
      </c>
      <c r="P77" s="28">
        <v>3.1770509827439724</v>
      </c>
      <c r="Q77" s="26">
        <v>44.5</v>
      </c>
      <c r="R77" s="17">
        <v>0.09</v>
      </c>
      <c r="S77" s="25">
        <v>35.06</v>
      </c>
      <c r="T77" s="25">
        <v>24.49</v>
      </c>
      <c r="U77" s="25">
        <v>8.2200000000000006</v>
      </c>
      <c r="V77" s="25">
        <v>6.66</v>
      </c>
      <c r="W77" s="25">
        <v>0.15</v>
      </c>
    </row>
    <row r="78" spans="1:23" x14ac:dyDescent="0.25">
      <c r="A78" s="30" t="s">
        <v>45</v>
      </c>
      <c r="B78" s="16">
        <v>41024</v>
      </c>
      <c r="C78" s="8">
        <v>1042</v>
      </c>
      <c r="D78" s="42" t="s">
        <v>61</v>
      </c>
      <c r="E78" s="42" t="s">
        <v>60</v>
      </c>
      <c r="F78" s="45">
        <v>0.1743411197090699</v>
      </c>
      <c r="G78" s="48">
        <v>5.4</v>
      </c>
      <c r="H78" s="9">
        <v>0.14992824862387286</v>
      </c>
      <c r="I78" s="18">
        <v>2.1</v>
      </c>
      <c r="J78" s="9">
        <v>0.36411146094369118</v>
      </c>
      <c r="K78" s="18">
        <v>5.0999999999999996</v>
      </c>
      <c r="L78" s="28">
        <v>3.1510922006017341</v>
      </c>
      <c r="M78" s="26">
        <v>88.5</v>
      </c>
      <c r="N78" s="27">
        <v>0.43908133852654635</v>
      </c>
      <c r="O78" s="24">
        <v>13.6</v>
      </c>
      <c r="P78" s="28">
        <v>3.84815838134607</v>
      </c>
      <c r="Q78" s="26">
        <v>53.9</v>
      </c>
      <c r="R78" s="17">
        <v>0.1</v>
      </c>
      <c r="S78" s="25">
        <v>34.909999999999997</v>
      </c>
      <c r="T78" s="25">
        <v>24.88</v>
      </c>
      <c r="U78" s="25">
        <v>8.19</v>
      </c>
      <c r="V78" s="25">
        <v>6.69</v>
      </c>
      <c r="W78" s="25">
        <v>0.04</v>
      </c>
    </row>
    <row r="79" spans="1:23" x14ac:dyDescent="0.25">
      <c r="A79" s="30" t="s">
        <v>45</v>
      </c>
      <c r="B79" s="16">
        <v>41115</v>
      </c>
      <c r="C79" s="8">
        <v>1049</v>
      </c>
      <c r="D79" s="42" t="s">
        <v>61</v>
      </c>
      <c r="E79" s="42" t="s">
        <v>60</v>
      </c>
      <c r="F79" s="45">
        <v>6.4570785077433289E-3</v>
      </c>
      <c r="G79" s="48">
        <v>0.2</v>
      </c>
      <c r="H79" s="9">
        <v>2.8557761642642451E-2</v>
      </c>
      <c r="I79" s="18">
        <v>0.4</v>
      </c>
      <c r="J79" s="9">
        <v>0.33555369930104878</v>
      </c>
      <c r="K79" s="18">
        <v>4.7</v>
      </c>
      <c r="L79" s="28">
        <v>1.4740702497730145</v>
      </c>
      <c r="M79" s="26">
        <v>41.4</v>
      </c>
      <c r="N79" s="27">
        <v>0.35191077867201143</v>
      </c>
      <c r="O79" s="24">
        <v>10.9</v>
      </c>
      <c r="P79" s="28">
        <v>3.0699593765840634</v>
      </c>
      <c r="Q79" s="26">
        <v>43</v>
      </c>
      <c r="R79" s="17">
        <v>0.06</v>
      </c>
      <c r="S79" s="25">
        <v>35.11</v>
      </c>
      <c r="T79" s="25">
        <v>26.5</v>
      </c>
      <c r="U79" s="25">
        <v>8.24</v>
      </c>
      <c r="V79" s="25">
        <v>7.21</v>
      </c>
      <c r="W79" s="25">
        <v>0.16</v>
      </c>
    </row>
    <row r="80" spans="1:23" x14ac:dyDescent="0.25">
      <c r="A80" s="30" t="s">
        <v>45</v>
      </c>
      <c r="B80" s="16">
        <v>41241</v>
      </c>
      <c r="C80" s="8">
        <v>1041</v>
      </c>
      <c r="D80" s="42" t="s">
        <v>61</v>
      </c>
      <c r="E80" s="42" t="s">
        <v>60</v>
      </c>
      <c r="F80" s="45">
        <v>0.11622741313937993</v>
      </c>
      <c r="G80" s="48">
        <v>3.6</v>
      </c>
      <c r="H80" s="9">
        <v>1.0637766211884312</v>
      </c>
      <c r="I80" s="18">
        <v>14.9</v>
      </c>
      <c r="J80" s="9">
        <v>0.31413537806906694</v>
      </c>
      <c r="K80" s="18">
        <v>4.4000000000000004</v>
      </c>
      <c r="L80" s="28">
        <v>7.4237595912481531</v>
      </c>
      <c r="M80" s="26">
        <v>208.5</v>
      </c>
      <c r="N80" s="27">
        <v>0.54562313390431127</v>
      </c>
      <c r="O80" s="24">
        <v>16.899999999999999</v>
      </c>
      <c r="P80" s="28">
        <v>4.7620067539106286</v>
      </c>
      <c r="Q80" s="26">
        <v>66.7</v>
      </c>
      <c r="R80" s="17">
        <v>0.03</v>
      </c>
      <c r="S80" s="25">
        <v>34.96</v>
      </c>
      <c r="T80" s="25">
        <v>25.23</v>
      </c>
      <c r="U80" s="25">
        <v>8.1999999999999993</v>
      </c>
      <c r="V80" s="25">
        <v>6.59</v>
      </c>
      <c r="W80" s="25">
        <v>0.15</v>
      </c>
    </row>
    <row r="81" spans="1:37" x14ac:dyDescent="0.25">
      <c r="A81" s="30" t="s">
        <v>45</v>
      </c>
      <c r="B81" s="16">
        <v>41298</v>
      </c>
      <c r="C81" s="8">
        <v>1035</v>
      </c>
      <c r="D81" s="42" t="s">
        <v>61</v>
      </c>
      <c r="E81" s="42" t="s">
        <v>60</v>
      </c>
      <c r="F81" s="45">
        <v>7.1027863585176626E-2</v>
      </c>
      <c r="G81" s="48">
        <v>2.2000000000000002</v>
      </c>
      <c r="H81" s="9">
        <v>7.1394404106606127E-3</v>
      </c>
      <c r="I81" s="18">
        <v>0.1</v>
      </c>
      <c r="J81" s="9">
        <v>4.2836642463963674E-2</v>
      </c>
      <c r="K81" s="18">
        <v>0.6</v>
      </c>
      <c r="L81" s="28">
        <v>1.0681668476616049</v>
      </c>
      <c r="M81" s="26">
        <v>30</v>
      </c>
      <c r="N81" s="27">
        <v>0.42939572076493138</v>
      </c>
      <c r="O81" s="24">
        <v>13.3</v>
      </c>
      <c r="P81" s="28">
        <v>3.798182298471446</v>
      </c>
      <c r="Q81" s="26">
        <v>53.2</v>
      </c>
      <c r="R81" s="17">
        <v>0.05</v>
      </c>
      <c r="S81" s="25">
        <v>35.130000000000003</v>
      </c>
      <c r="T81" s="25">
        <v>24.87</v>
      </c>
      <c r="U81" s="25">
        <v>8.23</v>
      </c>
      <c r="V81" s="25">
        <v>6.3</v>
      </c>
      <c r="W81" s="25">
        <v>0.05</v>
      </c>
    </row>
    <row r="82" spans="1:37" x14ac:dyDescent="0.25">
      <c r="A82" s="30" t="s">
        <v>45</v>
      </c>
      <c r="B82" s="16">
        <v>41388</v>
      </c>
      <c r="C82" s="8">
        <v>1000</v>
      </c>
      <c r="D82" s="42" t="s">
        <v>61</v>
      </c>
      <c r="E82" s="42" t="s">
        <v>60</v>
      </c>
      <c r="F82" s="45">
        <v>0.15335561455890406</v>
      </c>
      <c r="G82" s="48">
        <v>4.75</v>
      </c>
      <c r="H82" s="9">
        <v>7.1394404106606127E-3</v>
      </c>
      <c r="I82" s="18">
        <v>0.1</v>
      </c>
      <c r="J82" s="9">
        <v>0.13207964759722132</v>
      </c>
      <c r="K82" s="18">
        <v>1.85</v>
      </c>
      <c r="L82" s="28">
        <v>3.1510922006017341</v>
      </c>
      <c r="M82" s="26">
        <v>88.5</v>
      </c>
      <c r="N82" s="27">
        <v>0.55369448203899041</v>
      </c>
      <c r="O82" s="24">
        <v>17.149999999999999</v>
      </c>
      <c r="P82" s="28">
        <v>3.6054174073836092</v>
      </c>
      <c r="Q82" s="26">
        <v>50.5</v>
      </c>
      <c r="R82" s="17">
        <v>0.03</v>
      </c>
      <c r="S82" s="25">
        <v>35.15</v>
      </c>
      <c r="T82" s="25">
        <v>25.17</v>
      </c>
      <c r="U82" s="25">
        <v>8.2200000000000006</v>
      </c>
      <c r="V82" s="25">
        <v>6.8</v>
      </c>
      <c r="W82" s="25">
        <v>0.05</v>
      </c>
    </row>
    <row r="83" spans="1:37" x14ac:dyDescent="0.25">
      <c r="A83" s="30" t="s">
        <v>45</v>
      </c>
      <c r="B83" s="16">
        <v>41492</v>
      </c>
      <c r="C83" s="8">
        <v>1118</v>
      </c>
      <c r="D83" s="42" t="s">
        <v>61</v>
      </c>
      <c r="E83" s="42" t="s">
        <v>60</v>
      </c>
      <c r="F83" s="40">
        <v>5.8113706569689963E-2</v>
      </c>
      <c r="G83" s="41">
        <v>1.8</v>
      </c>
      <c r="H83" s="27">
        <v>2.1418321231981837E-2</v>
      </c>
      <c r="I83" s="28">
        <v>0.3</v>
      </c>
      <c r="J83" s="27">
        <v>0.16420712944519406</v>
      </c>
      <c r="K83" s="28">
        <v>2.2999999999999998</v>
      </c>
      <c r="L83" s="28">
        <v>2.0829253529401295</v>
      </c>
      <c r="M83" s="8">
        <v>58.5</v>
      </c>
      <c r="N83" s="27">
        <v>0.32931100389490975</v>
      </c>
      <c r="O83" s="28">
        <v>10.199999999999999</v>
      </c>
      <c r="P83" s="28">
        <v>4.4264530546095795</v>
      </c>
      <c r="Q83" s="8">
        <v>62</v>
      </c>
      <c r="R83" s="27">
        <v>0.02</v>
      </c>
      <c r="S83" s="27">
        <v>35.24</v>
      </c>
      <c r="T83" s="28">
        <v>26.78</v>
      </c>
      <c r="U83" s="27">
        <v>8.1999999999999993</v>
      </c>
      <c r="V83" s="27">
        <v>6.85</v>
      </c>
      <c r="W83" s="27">
        <v>0.1</v>
      </c>
    </row>
    <row r="84" spans="1:37" x14ac:dyDescent="0.25">
      <c r="A84" s="30" t="s">
        <v>45</v>
      </c>
      <c r="B84" s="16">
        <v>41577</v>
      </c>
      <c r="C84" s="8">
        <v>1027</v>
      </c>
      <c r="D84" s="42" t="s">
        <v>61</v>
      </c>
      <c r="E84" s="42" t="s">
        <v>60</v>
      </c>
      <c r="F84" s="40">
        <v>0.13237010940873822</v>
      </c>
      <c r="G84" s="41">
        <v>4.0999999999999996</v>
      </c>
      <c r="H84" s="27">
        <v>0.1713465698558547</v>
      </c>
      <c r="I84" s="28">
        <v>2.4</v>
      </c>
      <c r="J84" s="27">
        <v>5.7115523285284901E-2</v>
      </c>
      <c r="K84" s="28">
        <v>0.8</v>
      </c>
      <c r="L84" s="28">
        <v>2.0117142297626889</v>
      </c>
      <c r="M84" s="8">
        <v>56.5</v>
      </c>
      <c r="N84" s="27">
        <v>0.52948043763495289</v>
      </c>
      <c r="O84" s="28">
        <v>16.399999999999999</v>
      </c>
      <c r="P84" s="28">
        <v>5.3331619867634776</v>
      </c>
      <c r="Q84" s="8">
        <v>74.7</v>
      </c>
      <c r="R84" s="27">
        <v>0.02</v>
      </c>
      <c r="S84" s="27">
        <v>34.9</v>
      </c>
      <c r="T84" s="28">
        <v>27.11</v>
      </c>
      <c r="U84" s="27">
        <v>8.2200000000000006</v>
      </c>
      <c r="V84" s="27">
        <v>5.84</v>
      </c>
      <c r="W84" s="27">
        <v>0.11</v>
      </c>
    </row>
    <row r="85" spans="1:37" x14ac:dyDescent="0.25">
      <c r="A85" s="30" t="s">
        <v>45</v>
      </c>
      <c r="B85" s="16">
        <v>41675</v>
      </c>
      <c r="C85" s="8">
        <v>1051</v>
      </c>
      <c r="D85" s="42" t="s">
        <v>61</v>
      </c>
      <c r="E85" s="42" t="s">
        <v>60</v>
      </c>
      <c r="F85" s="40">
        <v>0.12914157015486658</v>
      </c>
      <c r="G85" s="41">
        <v>4</v>
      </c>
      <c r="H85" s="27">
        <v>0.14278880821321224</v>
      </c>
      <c r="I85" s="28">
        <v>2</v>
      </c>
      <c r="J85" s="27">
        <v>0.21418321231981838</v>
      </c>
      <c r="K85" s="28">
        <v>3</v>
      </c>
      <c r="L85" s="28">
        <v>2.410496519556355</v>
      </c>
      <c r="M85" s="8">
        <v>67.7</v>
      </c>
      <c r="N85" s="27">
        <v>0.46168111330364803</v>
      </c>
      <c r="O85" s="28">
        <v>14.3</v>
      </c>
      <c r="P85" s="28">
        <v>3.7125090135435181</v>
      </c>
      <c r="Q85" s="8">
        <v>52</v>
      </c>
      <c r="R85" s="27">
        <v>0.02</v>
      </c>
      <c r="S85" s="27">
        <v>34.94</v>
      </c>
      <c r="T85" s="28">
        <v>25.2</v>
      </c>
      <c r="U85" s="27">
        <v>8.2100000000000009</v>
      </c>
      <c r="V85" s="27">
        <v>6.27</v>
      </c>
      <c r="W85" s="27">
        <v>0.2</v>
      </c>
    </row>
    <row r="86" spans="1:37" x14ac:dyDescent="0.25">
      <c r="A86" s="30" t="s">
        <v>45</v>
      </c>
      <c r="B86" s="16">
        <v>41766</v>
      </c>
      <c r="C86" s="8">
        <v>1049</v>
      </c>
      <c r="D86" s="42" t="s">
        <v>61</v>
      </c>
      <c r="E86" s="42" t="s">
        <v>60</v>
      </c>
      <c r="F86" s="40">
        <v>0.1259130309009949</v>
      </c>
      <c r="G86" s="41">
        <v>3.9</v>
      </c>
      <c r="H86" s="27">
        <v>0.31413537806906694</v>
      </c>
      <c r="I86" s="28">
        <v>4.4000000000000004</v>
      </c>
      <c r="J86" s="27">
        <v>0.10709160615990919</v>
      </c>
      <c r="K86" s="28">
        <v>1.5</v>
      </c>
      <c r="L86" s="28">
        <v>2.7879154723967883</v>
      </c>
      <c r="M86" s="8">
        <v>78.3</v>
      </c>
      <c r="N86" s="27">
        <v>0.44876695628816138</v>
      </c>
      <c r="O86" s="28">
        <v>13.9</v>
      </c>
      <c r="P86" s="28">
        <v>5.3831380696381022</v>
      </c>
      <c r="Q86" s="8">
        <v>75.400000000000006</v>
      </c>
      <c r="R86" s="27">
        <v>0.06</v>
      </c>
      <c r="S86" s="27">
        <v>34.75</v>
      </c>
      <c r="T86" s="28">
        <v>25.76</v>
      </c>
      <c r="U86" s="27">
        <v>8.1999999999999993</v>
      </c>
      <c r="V86" s="27">
        <v>5.36</v>
      </c>
      <c r="W86" s="27">
        <v>0.15</v>
      </c>
    </row>
    <row r="87" spans="1:37" x14ac:dyDescent="0.25">
      <c r="A87" s="30" t="s">
        <v>45</v>
      </c>
      <c r="B87" s="16">
        <v>41857</v>
      </c>
      <c r="C87" s="8">
        <v>1040</v>
      </c>
      <c r="D87" s="42" t="s">
        <v>61</v>
      </c>
      <c r="E87" s="42" t="s">
        <v>60</v>
      </c>
      <c r="F87" s="40">
        <v>0.15819842343971158</v>
      </c>
      <c r="G87" s="41">
        <v>4.9000000000000004</v>
      </c>
      <c r="H87" s="27">
        <v>1.4278880821321225E-2</v>
      </c>
      <c r="I87" s="28">
        <v>0.2</v>
      </c>
      <c r="J87" s="27">
        <v>0.2427409739624608</v>
      </c>
      <c r="K87" s="28">
        <v>3.4</v>
      </c>
      <c r="L87" s="28">
        <v>0.56968898541952251</v>
      </c>
      <c r="M87" s="8">
        <v>16</v>
      </c>
      <c r="N87" s="27">
        <v>0.48105234882687803</v>
      </c>
      <c r="O87" s="28">
        <v>14.9</v>
      </c>
      <c r="P87" s="28">
        <v>3.6268357286155908</v>
      </c>
      <c r="Q87" s="8">
        <v>50.8</v>
      </c>
      <c r="R87" s="27">
        <v>7.0000000000000007E-2</v>
      </c>
      <c r="S87" s="27">
        <v>34.979999999999997</v>
      </c>
      <c r="T87" s="28">
        <v>27.09</v>
      </c>
      <c r="U87" s="27">
        <v>8.2200000000000006</v>
      </c>
      <c r="V87" s="27">
        <v>5.97</v>
      </c>
      <c r="W87" s="27">
        <v>0.08</v>
      </c>
    </row>
    <row r="88" spans="1:37" x14ac:dyDescent="0.25">
      <c r="A88" s="30" t="s">
        <v>45</v>
      </c>
      <c r="B88" s="16">
        <v>41977</v>
      </c>
      <c r="C88" s="8">
        <v>1120</v>
      </c>
      <c r="D88" s="42" t="s">
        <v>61</v>
      </c>
      <c r="E88" s="42" t="s">
        <v>60</v>
      </c>
      <c r="F88" s="40">
        <v>0.12914157015486658</v>
      </c>
      <c r="G88" s="41">
        <v>4.5999999999999996</v>
      </c>
      <c r="H88" s="27">
        <v>5.7115523285284901E-2</v>
      </c>
      <c r="I88" s="28">
        <v>12.6</v>
      </c>
      <c r="J88" s="27">
        <v>0.17848601026651531</v>
      </c>
      <c r="K88" s="28">
        <v>7.8</v>
      </c>
      <c r="L88" s="28">
        <v>2.7380676861725806</v>
      </c>
      <c r="M88" s="8">
        <v>155.4</v>
      </c>
      <c r="N88" s="27">
        <v>0.1904838159784282</v>
      </c>
      <c r="O88" s="28">
        <v>15.3</v>
      </c>
      <c r="P88" s="28">
        <v>4.7477278730893069</v>
      </c>
      <c r="Q88" s="8">
        <v>73.3</v>
      </c>
      <c r="R88" s="27">
        <v>0.06</v>
      </c>
      <c r="S88" s="27">
        <v>35.1</v>
      </c>
      <c r="T88" s="28">
        <v>26.31</v>
      </c>
      <c r="U88" s="27">
        <v>8.26</v>
      </c>
      <c r="V88" s="27">
        <v>6.15</v>
      </c>
      <c r="W88" s="27">
        <v>0.2</v>
      </c>
    </row>
    <row r="89" spans="1:37" x14ac:dyDescent="0.25">
      <c r="A89" s="30" t="s">
        <v>45</v>
      </c>
      <c r="B89" s="16">
        <v>42068</v>
      </c>
      <c r="C89" s="8">
        <v>1137</v>
      </c>
      <c r="D89" s="42" t="s">
        <v>61</v>
      </c>
      <c r="E89" s="42" t="s">
        <v>60</v>
      </c>
      <c r="F89" s="40"/>
      <c r="G89" s="41"/>
      <c r="H89" s="27"/>
      <c r="I89" s="28"/>
      <c r="J89" s="27">
        <v>0.1713465698558547</v>
      </c>
      <c r="K89" s="28">
        <v>2.4</v>
      </c>
      <c r="L89" s="28"/>
      <c r="M89" s="8"/>
      <c r="N89" s="27"/>
      <c r="O89" s="28"/>
      <c r="P89" s="28"/>
      <c r="Q89" s="8"/>
      <c r="R89" s="27">
        <v>0.1</v>
      </c>
      <c r="S89" s="27">
        <v>34.700000000000003</v>
      </c>
      <c r="T89" s="28">
        <v>25.48</v>
      </c>
      <c r="U89" s="27">
        <v>8.2899999999999991</v>
      </c>
      <c r="V89" s="27">
        <v>6.6</v>
      </c>
      <c r="W89" s="27">
        <v>0.11</v>
      </c>
    </row>
    <row r="90" spans="1:37" x14ac:dyDescent="0.25">
      <c r="A90" s="30" t="s">
        <v>45</v>
      </c>
      <c r="B90" s="16">
        <v>42173</v>
      </c>
      <c r="C90" s="8">
        <v>1058</v>
      </c>
      <c r="D90" s="42" t="s">
        <v>61</v>
      </c>
      <c r="E90" s="42" t="s">
        <v>60</v>
      </c>
      <c r="F90" s="40">
        <v>0.10331325612389326</v>
      </c>
      <c r="G90" s="41">
        <v>3.2</v>
      </c>
      <c r="H90" s="27">
        <v>2.1418321231981837E-2</v>
      </c>
      <c r="I90" s="28">
        <v>0.3</v>
      </c>
      <c r="J90" s="27">
        <v>0.28557761642642449</v>
      </c>
      <c r="K90" s="28">
        <v>4</v>
      </c>
      <c r="L90" s="28">
        <v>1.4776308059318866</v>
      </c>
      <c r="M90" s="8">
        <v>41.5</v>
      </c>
      <c r="N90" s="27">
        <v>0.34545370016426807</v>
      </c>
      <c r="O90" s="28">
        <v>10.7</v>
      </c>
      <c r="P90" s="28">
        <v>6.3897991675412475</v>
      </c>
      <c r="Q90" s="8">
        <v>89.5</v>
      </c>
      <c r="R90" s="27">
        <v>0.06</v>
      </c>
      <c r="S90" s="27">
        <v>34.479999999999997</v>
      </c>
      <c r="T90" s="28">
        <v>27.11</v>
      </c>
      <c r="U90" s="27">
        <v>8.2100000000000009</v>
      </c>
      <c r="V90" s="27">
        <v>6.5</v>
      </c>
      <c r="W90" s="27">
        <v>0.14000000000000001</v>
      </c>
    </row>
    <row r="91" spans="1:37" x14ac:dyDescent="0.25">
      <c r="A91" s="30" t="s">
        <v>45</v>
      </c>
      <c r="B91" s="16">
        <v>42243</v>
      </c>
      <c r="C91" s="8">
        <v>1054</v>
      </c>
      <c r="D91" s="42" t="s">
        <v>61</v>
      </c>
      <c r="E91" s="42" t="s">
        <v>60</v>
      </c>
      <c r="F91" s="40">
        <v>0.1743411197090699</v>
      </c>
      <c r="G91" s="41">
        <v>5.4</v>
      </c>
      <c r="H91" s="27">
        <v>5.7115523285284901E-2</v>
      </c>
      <c r="I91" s="28">
        <v>0.8</v>
      </c>
      <c r="J91" s="27">
        <v>0.17848601026651531</v>
      </c>
      <c r="K91" s="28">
        <v>2.5</v>
      </c>
      <c r="L91" s="28">
        <v>2.7380676861725806</v>
      </c>
      <c r="M91" s="8">
        <v>76.900000000000006</v>
      </c>
      <c r="N91" s="27">
        <v>0.1904838159784282</v>
      </c>
      <c r="O91" s="28">
        <v>5.9</v>
      </c>
      <c r="P91" s="28">
        <v>4.7477278730893069</v>
      </c>
      <c r="Q91" s="8">
        <v>66.5</v>
      </c>
      <c r="R91" s="27">
        <v>0.03</v>
      </c>
      <c r="S91" s="27">
        <v>34.69</v>
      </c>
      <c r="T91" s="28">
        <v>28.6</v>
      </c>
      <c r="U91" s="27">
        <v>8.2799999999999994</v>
      </c>
      <c r="V91" s="27">
        <v>5.99</v>
      </c>
      <c r="W91" s="27">
        <v>0.03</v>
      </c>
    </row>
    <row r="92" spans="1:37" x14ac:dyDescent="0.25">
      <c r="A92" s="30" t="s">
        <v>45</v>
      </c>
      <c r="B92" s="16">
        <v>42326</v>
      </c>
      <c r="C92" s="8">
        <v>1128</v>
      </c>
      <c r="D92" s="42" t="s">
        <v>61</v>
      </c>
      <c r="E92" s="42" t="s">
        <v>60</v>
      </c>
      <c r="F92" s="40">
        <v>0.19371235523229988</v>
      </c>
      <c r="G92" s="41">
        <v>6</v>
      </c>
      <c r="H92" s="27">
        <v>0.44978474587161854</v>
      </c>
      <c r="I92" s="28">
        <v>6.3</v>
      </c>
      <c r="J92" s="27">
        <v>0.16420712944519406</v>
      </c>
      <c r="K92" s="28">
        <v>2.2999999999999998</v>
      </c>
      <c r="L92" s="28">
        <v>3.6210856135728404</v>
      </c>
      <c r="M92" s="8">
        <v>101.7</v>
      </c>
      <c r="N92" s="27">
        <v>0.5423945946504396</v>
      </c>
      <c r="O92" s="28">
        <v>16.8</v>
      </c>
      <c r="P92" s="28">
        <v>7.3250658613377881</v>
      </c>
      <c r="Q92" s="8">
        <v>102.6</v>
      </c>
      <c r="R92" s="27">
        <v>0.06</v>
      </c>
      <c r="S92" s="27">
        <v>34.58</v>
      </c>
      <c r="T92" s="28">
        <v>27.38</v>
      </c>
      <c r="U92" s="27">
        <v>8.3000000000000007</v>
      </c>
      <c r="V92" s="27">
        <v>6.68</v>
      </c>
      <c r="W92" s="27">
        <v>0.1</v>
      </c>
    </row>
    <row r="93" spans="1:37" x14ac:dyDescent="0.25">
      <c r="A93" s="30" t="s">
        <v>45</v>
      </c>
      <c r="B93" s="16">
        <v>42431</v>
      </c>
      <c r="C93" s="8">
        <v>1005</v>
      </c>
      <c r="D93" s="42" t="s">
        <v>61</v>
      </c>
      <c r="E93" s="42" t="s">
        <v>60</v>
      </c>
      <c r="F93" s="40">
        <v>0.1259130309009949</v>
      </c>
      <c r="G93" s="41">
        <v>3.9</v>
      </c>
      <c r="H93" s="27">
        <v>5.7115523285284901E-2</v>
      </c>
      <c r="I93" s="28">
        <v>0.8</v>
      </c>
      <c r="J93" s="27">
        <v>0.39266922258633369</v>
      </c>
      <c r="K93" s="28">
        <v>5.5</v>
      </c>
      <c r="L93" s="28">
        <v>1.1108935215680689</v>
      </c>
      <c r="M93" s="28">
        <v>31.2</v>
      </c>
      <c r="N93" s="27">
        <v>0.4649096525575197</v>
      </c>
      <c r="O93" s="28">
        <v>14.4</v>
      </c>
      <c r="P93" s="28">
        <v>6.0613849086508598</v>
      </c>
      <c r="Q93" s="28">
        <v>84.9</v>
      </c>
      <c r="R93" s="27">
        <v>0.08</v>
      </c>
      <c r="S93" s="27">
        <v>34.81</v>
      </c>
      <c r="T93" s="28">
        <v>25.37</v>
      </c>
      <c r="U93" s="27">
        <v>8.26</v>
      </c>
      <c r="V93" s="27">
        <v>5.71</v>
      </c>
      <c r="W93" s="27">
        <v>0.09</v>
      </c>
    </row>
    <row r="94" spans="1:37" x14ac:dyDescent="0.25">
      <c r="A94" s="30" t="s">
        <v>45</v>
      </c>
      <c r="B94" s="16">
        <v>42494</v>
      </c>
      <c r="C94" s="8">
        <v>1106</v>
      </c>
      <c r="D94" s="42" t="s">
        <v>61</v>
      </c>
      <c r="E94" s="42" t="s">
        <v>60</v>
      </c>
      <c r="F94" s="40">
        <v>0.13882718791648158</v>
      </c>
      <c r="G94" s="41">
        <v>4.3</v>
      </c>
      <c r="H94" s="27">
        <v>8.5673284927927348E-2</v>
      </c>
      <c r="I94" s="28">
        <v>1.2</v>
      </c>
      <c r="J94" s="27">
        <v>0.21418321231981838</v>
      </c>
      <c r="K94" s="28">
        <v>3</v>
      </c>
      <c r="L94" s="28">
        <v>1.5061152552028627</v>
      </c>
      <c r="M94" s="8">
        <v>42.3</v>
      </c>
      <c r="N94" s="27">
        <v>0.2711972973252198</v>
      </c>
      <c r="O94" s="28">
        <v>8.4</v>
      </c>
      <c r="P94" s="28">
        <v>4.1480148785938162</v>
      </c>
      <c r="Q94" s="8">
        <v>58.1</v>
      </c>
      <c r="R94" s="27">
        <v>0.08</v>
      </c>
      <c r="S94" s="27">
        <v>34.69</v>
      </c>
      <c r="T94" s="28">
        <v>25.95</v>
      </c>
      <c r="U94" s="27">
        <v>8.19</v>
      </c>
      <c r="V94" s="27">
        <v>6.01</v>
      </c>
      <c r="W94" s="27">
        <v>0</v>
      </c>
    </row>
    <row r="95" spans="1:37" x14ac:dyDescent="0.25">
      <c r="A95" s="44" t="s">
        <v>41</v>
      </c>
      <c r="B95" s="38">
        <v>42558</v>
      </c>
      <c r="C95" s="42">
        <v>1054</v>
      </c>
      <c r="D95" s="42" t="s">
        <v>61</v>
      </c>
      <c r="E95" s="42" t="s">
        <v>60</v>
      </c>
      <c r="F95" s="40">
        <f t="shared" ref="F95:F100" si="0">G95/30.97376</f>
        <v>0.1259130309009949</v>
      </c>
      <c r="G95" s="41">
        <v>3.9</v>
      </c>
      <c r="H95" s="40">
        <f t="shared" ref="H95:H100" si="1">I95/14.0067</f>
        <v>0.27129873560510326</v>
      </c>
      <c r="I95" s="41">
        <v>3.8</v>
      </c>
      <c r="J95" s="40">
        <f t="shared" ref="J95:J100" si="2">K95/14.0067</f>
        <v>0.51403970956756406</v>
      </c>
      <c r="K95" s="41">
        <v>7.2</v>
      </c>
      <c r="L95" s="41">
        <f t="shared" ref="L95:L100" si="3">M95/28.0855</f>
        <v>6.4837727653059405</v>
      </c>
      <c r="M95" s="42">
        <v>182.1</v>
      </c>
      <c r="N95" s="40">
        <f t="shared" ref="N95:N100" si="4">O95/30.97376</f>
        <v>0.46168111330364803</v>
      </c>
      <c r="O95" s="41">
        <v>14.3</v>
      </c>
      <c r="P95" s="41">
        <f t="shared" ref="P95:P100" si="5">Q95/14.0067</f>
        <v>2.9771466512454756</v>
      </c>
      <c r="Q95" s="42">
        <v>41.7</v>
      </c>
      <c r="R95" s="40">
        <v>0.1</v>
      </c>
      <c r="S95" s="40">
        <v>34.47</v>
      </c>
      <c r="T95" s="41">
        <v>26.72</v>
      </c>
      <c r="U95" s="40">
        <v>8.32</v>
      </c>
      <c r="V95" s="40">
        <v>6.75</v>
      </c>
      <c r="W95" s="40">
        <v>0.26</v>
      </c>
      <c r="AJ95" s="6"/>
      <c r="AK95" s="6"/>
    </row>
    <row r="96" spans="1:37" x14ac:dyDescent="0.25">
      <c r="A96" s="44" t="s">
        <v>41</v>
      </c>
      <c r="B96" s="38">
        <v>42725</v>
      </c>
      <c r="C96" s="42">
        <v>1125</v>
      </c>
      <c r="D96" s="42" t="s">
        <v>61</v>
      </c>
      <c r="E96" s="42" t="s">
        <v>60</v>
      </c>
      <c r="F96" s="40">
        <f t="shared" si="0"/>
        <v>4.51995495542033E-2</v>
      </c>
      <c r="G96" s="41">
        <v>1.4</v>
      </c>
      <c r="H96" s="40">
        <f t="shared" si="1"/>
        <v>0.28557761642642449</v>
      </c>
      <c r="I96" s="41">
        <v>4</v>
      </c>
      <c r="J96" s="40">
        <f t="shared" si="2"/>
        <v>0.36411146094369118</v>
      </c>
      <c r="K96" s="41">
        <v>5.0999999999999996</v>
      </c>
      <c r="L96" s="41">
        <f t="shared" si="3"/>
        <v>2.844884370938741</v>
      </c>
      <c r="M96" s="42">
        <v>79.900000000000006</v>
      </c>
      <c r="N96" s="40">
        <f t="shared" si="4"/>
        <v>0.3551393179258831</v>
      </c>
      <c r="O96" s="41">
        <v>11</v>
      </c>
      <c r="P96" s="41">
        <f t="shared" si="5"/>
        <v>4.4050347333775983</v>
      </c>
      <c r="Q96" s="42">
        <v>61.7</v>
      </c>
      <c r="R96" s="40">
        <v>0.04</v>
      </c>
      <c r="S96" s="40">
        <v>34.619999999999997</v>
      </c>
      <c r="T96" s="41">
        <v>25.57</v>
      </c>
      <c r="U96" s="40">
        <v>8.2799999999999994</v>
      </c>
      <c r="V96" s="40">
        <v>5.98</v>
      </c>
      <c r="W96" s="40">
        <v>0.13</v>
      </c>
      <c r="AJ96" s="6"/>
      <c r="AK96" s="6"/>
    </row>
    <row r="97" spans="1:37" x14ac:dyDescent="0.25">
      <c r="A97" s="44" t="s">
        <v>41</v>
      </c>
      <c r="B97" s="38">
        <v>42795</v>
      </c>
      <c r="C97" s="42">
        <v>1200</v>
      </c>
      <c r="D97" s="42" t="s">
        <v>61</v>
      </c>
      <c r="E97" s="42" t="s">
        <v>60</v>
      </c>
      <c r="F97" s="40">
        <f t="shared" si="0"/>
        <v>3.2285392538716644E-2</v>
      </c>
      <c r="G97" s="41">
        <v>1</v>
      </c>
      <c r="H97" s="40">
        <f t="shared" si="1"/>
        <v>0.63541019654879449</v>
      </c>
      <c r="I97" s="41">
        <v>8.9</v>
      </c>
      <c r="J97" s="40">
        <f t="shared" si="2"/>
        <v>7.8533844517266735E-2</v>
      </c>
      <c r="K97" s="41">
        <v>1.1000000000000001</v>
      </c>
      <c r="L97" s="41">
        <f t="shared" si="3"/>
        <v>5.0524291894393905</v>
      </c>
      <c r="M97" s="42">
        <v>141.9</v>
      </c>
      <c r="N97" s="40">
        <f t="shared" si="4"/>
        <v>0.14851280567809655</v>
      </c>
      <c r="O97" s="41">
        <v>4.5999999999999996</v>
      </c>
      <c r="P97" s="41">
        <f t="shared" si="5"/>
        <v>5.2760464634781927</v>
      </c>
      <c r="Q97" s="42">
        <v>73.900000000000006</v>
      </c>
      <c r="R97" s="40">
        <v>0.08</v>
      </c>
      <c r="S97" s="40">
        <v>34.61</v>
      </c>
      <c r="T97" s="41">
        <v>24.55</v>
      </c>
      <c r="U97" s="40">
        <v>8.25</v>
      </c>
      <c r="V97" s="40">
        <v>5.83</v>
      </c>
      <c r="W97" s="40">
        <v>0.18</v>
      </c>
      <c r="AJ97" s="6"/>
      <c r="AK97" s="6"/>
    </row>
    <row r="98" spans="1:37" x14ac:dyDescent="0.25">
      <c r="A98" s="44" t="s">
        <v>41</v>
      </c>
      <c r="B98" s="38">
        <v>42865</v>
      </c>
      <c r="C98" s="42">
        <v>1149</v>
      </c>
      <c r="D98" s="42" t="s">
        <v>61</v>
      </c>
      <c r="E98" s="42" t="s">
        <v>60</v>
      </c>
      <c r="F98" s="40">
        <f t="shared" si="0"/>
        <v>4.51995495542033E-2</v>
      </c>
      <c r="G98" s="41">
        <v>1.4</v>
      </c>
      <c r="H98" s="40">
        <f t="shared" si="1"/>
        <v>0.17848601026651531</v>
      </c>
      <c r="I98" s="41">
        <v>2.5</v>
      </c>
      <c r="J98" s="40">
        <f t="shared" si="2"/>
        <v>9.9952165749248562E-2</v>
      </c>
      <c r="K98" s="41">
        <v>1.4</v>
      </c>
      <c r="L98" s="41">
        <f t="shared" si="3"/>
        <v>1.7197486247351836</v>
      </c>
      <c r="M98" s="42">
        <v>48.3</v>
      </c>
      <c r="N98" s="40">
        <f t="shared" si="4"/>
        <v>0.21954066926327317</v>
      </c>
      <c r="O98" s="41">
        <v>6.8</v>
      </c>
      <c r="P98" s="41">
        <f t="shared" si="5"/>
        <v>4.3693375313242946</v>
      </c>
      <c r="Q98" s="42">
        <v>61.2</v>
      </c>
      <c r="R98" s="40">
        <v>0.09</v>
      </c>
      <c r="S98" s="40">
        <v>34.83</v>
      </c>
      <c r="T98" s="41">
        <v>25.84</v>
      </c>
      <c r="U98" s="40">
        <v>8.24</v>
      </c>
      <c r="V98" s="40">
        <v>4.1500000000000004</v>
      </c>
      <c r="W98" s="40">
        <v>0.15</v>
      </c>
      <c r="AJ98" s="6"/>
      <c r="AK98" s="6"/>
    </row>
    <row r="99" spans="1:37" x14ac:dyDescent="0.25">
      <c r="A99" s="44" t="s">
        <v>45</v>
      </c>
      <c r="B99" s="38">
        <v>43006</v>
      </c>
      <c r="C99" s="42">
        <v>1059</v>
      </c>
      <c r="D99" s="42" t="s">
        <v>61</v>
      </c>
      <c r="E99" s="42" t="s">
        <v>60</v>
      </c>
      <c r="F99" s="40">
        <f t="shared" si="0"/>
        <v>0.12914157015486658</v>
      </c>
      <c r="G99" s="41">
        <v>4</v>
      </c>
      <c r="H99" s="40">
        <f t="shared" si="1"/>
        <v>9.2812725338587962E-2</v>
      </c>
      <c r="I99" s="41">
        <v>1.3</v>
      </c>
      <c r="J99" s="40">
        <f t="shared" si="2"/>
        <v>0.18562545067717592</v>
      </c>
      <c r="K99" s="41">
        <v>2.6</v>
      </c>
      <c r="L99" s="41">
        <f t="shared" si="3"/>
        <v>0.43794840754125797</v>
      </c>
      <c r="M99" s="42">
        <v>12.3</v>
      </c>
      <c r="N99" s="40">
        <f t="shared" si="4"/>
        <v>0.39065324971847137</v>
      </c>
      <c r="O99" s="41">
        <v>12.1</v>
      </c>
      <c r="P99" s="41">
        <f t="shared" si="5"/>
        <v>2.5345013457845171</v>
      </c>
      <c r="Q99" s="42">
        <v>35.5</v>
      </c>
      <c r="R99" s="40">
        <v>0.05</v>
      </c>
      <c r="S99" s="40">
        <v>34.86</v>
      </c>
      <c r="T99" s="41">
        <v>28.1</v>
      </c>
      <c r="U99" s="40">
        <v>8.19</v>
      </c>
      <c r="V99" s="40">
        <v>4.6399999999999997</v>
      </c>
      <c r="W99" s="40">
        <v>0</v>
      </c>
      <c r="AJ99" s="6"/>
      <c r="AK99" s="6"/>
    </row>
    <row r="100" spans="1:37" x14ac:dyDescent="0.25">
      <c r="A100" s="44" t="s">
        <v>45</v>
      </c>
      <c r="B100" s="38">
        <v>43069</v>
      </c>
      <c r="C100" s="42">
        <v>1039</v>
      </c>
      <c r="D100" s="42" t="s">
        <v>61</v>
      </c>
      <c r="E100" s="42" t="s">
        <v>60</v>
      </c>
      <c r="F100" s="40">
        <f t="shared" si="0"/>
        <v>8.7170559854534951E-2</v>
      </c>
      <c r="G100" s="41">
        <v>2.7</v>
      </c>
      <c r="H100" s="40">
        <f t="shared" si="1"/>
        <v>9.9952165749248562E-2</v>
      </c>
      <c r="I100" s="41">
        <v>1.4</v>
      </c>
      <c r="J100" s="40">
        <f t="shared" si="2"/>
        <v>0.51403970956756406</v>
      </c>
      <c r="K100" s="41">
        <v>7.2</v>
      </c>
      <c r="L100" s="41">
        <f t="shared" si="3"/>
        <v>1.1892257570632532</v>
      </c>
      <c r="M100" s="42">
        <v>33.4</v>
      </c>
      <c r="N100" s="40">
        <f t="shared" si="4"/>
        <v>0.3615963964336264</v>
      </c>
      <c r="O100" s="41">
        <v>11.2</v>
      </c>
      <c r="P100" s="41">
        <f t="shared" si="5"/>
        <v>3.6339751690262516</v>
      </c>
      <c r="Q100" s="42">
        <v>50.9</v>
      </c>
      <c r="R100" s="40">
        <v>0.04</v>
      </c>
      <c r="S100" s="40">
        <v>35.229999999999997</v>
      </c>
      <c r="T100" s="41">
        <v>26.5</v>
      </c>
      <c r="U100" s="40">
        <v>8.25</v>
      </c>
      <c r="V100" s="40">
        <v>5.5</v>
      </c>
      <c r="W100" s="40">
        <v>0</v>
      </c>
      <c r="AJ100" s="6"/>
      <c r="AK100" s="6"/>
    </row>
    <row r="105" spans="1:37" ht="15.75" x14ac:dyDescent="0.3">
      <c r="F105" s="50" t="s">
        <v>3</v>
      </c>
      <c r="G105" s="50"/>
      <c r="H105" s="50" t="s">
        <v>4</v>
      </c>
      <c r="I105" s="50"/>
      <c r="J105" s="50" t="s">
        <v>5</v>
      </c>
      <c r="K105" s="50"/>
      <c r="L105" s="50" t="s">
        <v>6</v>
      </c>
      <c r="M105" s="50"/>
      <c r="N105" s="50" t="s">
        <v>7</v>
      </c>
      <c r="O105" s="50"/>
      <c r="P105" s="50" t="s">
        <v>8</v>
      </c>
      <c r="Q105" s="50"/>
    </row>
    <row r="106" spans="1:37" x14ac:dyDescent="0.25">
      <c r="F106" s="4" t="s">
        <v>21</v>
      </c>
      <c r="G106" s="4" t="s">
        <v>22</v>
      </c>
      <c r="H106" s="4" t="s">
        <v>21</v>
      </c>
      <c r="I106" s="4" t="s">
        <v>23</v>
      </c>
      <c r="J106" s="4" t="s">
        <v>21</v>
      </c>
      <c r="K106" s="4" t="s">
        <v>23</v>
      </c>
      <c r="L106" s="4" t="s">
        <v>21</v>
      </c>
      <c r="M106" s="4" t="s">
        <v>24</v>
      </c>
      <c r="N106" s="4" t="s">
        <v>21</v>
      </c>
      <c r="O106" s="4" t="s">
        <v>22</v>
      </c>
      <c r="P106" s="4" t="s">
        <v>21</v>
      </c>
      <c r="Q106" s="4" t="s">
        <v>23</v>
      </c>
    </row>
    <row r="107" spans="1:37" x14ac:dyDescent="0.25">
      <c r="A107" s="6" t="s">
        <v>49</v>
      </c>
      <c r="F107" s="4"/>
      <c r="G107" s="49">
        <v>5</v>
      </c>
      <c r="H107" s="49"/>
      <c r="I107" s="49">
        <v>4.5</v>
      </c>
      <c r="J107" s="49"/>
      <c r="K107" s="49">
        <v>2.5</v>
      </c>
      <c r="L107" s="49"/>
      <c r="M107" s="49"/>
      <c r="N107" s="49"/>
      <c r="O107" s="49">
        <v>12.5</v>
      </c>
      <c r="P107" s="49"/>
      <c r="Q107" s="49">
        <v>100</v>
      </c>
    </row>
    <row r="108" spans="1:37" x14ac:dyDescent="0.25">
      <c r="A108" s="6" t="s">
        <v>50</v>
      </c>
      <c r="G108" s="6">
        <f>GEOMEAN(G3:G100)</f>
        <v>3.102245220624555</v>
      </c>
      <c r="I108" s="6">
        <f>GEOMEAN(I3:I100)</f>
        <v>2.4657662969195924</v>
      </c>
      <c r="K108" s="6">
        <f>GEOMEAN(K3:K100)</f>
        <v>2.4107681777719874</v>
      </c>
      <c r="O108" s="6">
        <f>GEOMEAN(O3:O100)</f>
        <v>11.481935347755238</v>
      </c>
      <c r="Q108" s="6">
        <f>GEOMEAN(Q3:Q100)</f>
        <v>63.646943285438567</v>
      </c>
    </row>
    <row r="109" spans="1:37" x14ac:dyDescent="0.25">
      <c r="A109" s="6" t="s">
        <v>51</v>
      </c>
      <c r="G109" s="6">
        <f>GEOMEAN(G91:G98)</f>
        <v>2.8333475093805545</v>
      </c>
      <c r="I109" s="6">
        <f>GEOMEAN(I91:I98)</f>
        <v>2.5219380931267286</v>
      </c>
      <c r="K109" s="6">
        <f>GEOMEAN(K91:K98)</f>
        <v>2.9254784127874971</v>
      </c>
      <c r="O109" s="6">
        <f>GEOMEAN(O91:O98)</f>
        <v>9.361594321113305</v>
      </c>
      <c r="Q109" s="6">
        <f>GEOMEAN(Q91:Q98)</f>
        <v>66.697374501135272</v>
      </c>
    </row>
  </sheetData>
  <mergeCells count="12">
    <mergeCell ref="N105:O105"/>
    <mergeCell ref="P105:Q105"/>
    <mergeCell ref="F1:G1"/>
    <mergeCell ref="F105:G105"/>
    <mergeCell ref="H105:I105"/>
    <mergeCell ref="J105:K105"/>
    <mergeCell ref="L105:M105"/>
    <mergeCell ref="H1:I1"/>
    <mergeCell ref="J1:K1"/>
    <mergeCell ref="L1:M1"/>
    <mergeCell ref="N1:O1"/>
    <mergeCell ref="P1:Q1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workbookViewId="0">
      <selection activeCell="J10" sqref="J10"/>
    </sheetView>
  </sheetViews>
  <sheetFormatPr defaultRowHeight="15" x14ac:dyDescent="0.25"/>
  <sheetData>
    <row r="1" spans="1:37" ht="15.75" x14ac:dyDescent="0.3">
      <c r="A1" s="6"/>
      <c r="B1" s="6"/>
      <c r="C1" s="6"/>
      <c r="D1" s="6"/>
      <c r="E1" s="6"/>
      <c r="F1" s="50" t="s">
        <v>3</v>
      </c>
      <c r="G1" s="50"/>
      <c r="H1" s="50" t="s">
        <v>4</v>
      </c>
      <c r="I1" s="50"/>
      <c r="J1" s="50" t="s">
        <v>5</v>
      </c>
      <c r="K1" s="50"/>
      <c r="L1" s="50" t="s">
        <v>6</v>
      </c>
      <c r="M1" s="50"/>
      <c r="N1" s="50" t="s">
        <v>7</v>
      </c>
      <c r="O1" s="50"/>
      <c r="P1" s="50" t="s">
        <v>8</v>
      </c>
      <c r="Q1" s="50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x14ac:dyDescent="0.25">
      <c r="A2" s="6"/>
      <c r="B2" s="6"/>
      <c r="C2" s="6"/>
      <c r="D2" s="6"/>
      <c r="E2" s="6"/>
      <c r="F2" s="36" t="s">
        <v>21</v>
      </c>
      <c r="G2" s="36" t="s">
        <v>22</v>
      </c>
      <c r="H2" s="36" t="s">
        <v>21</v>
      </c>
      <c r="I2" s="36" t="s">
        <v>23</v>
      </c>
      <c r="J2" s="36" t="s">
        <v>21</v>
      </c>
      <c r="K2" s="36" t="s">
        <v>23</v>
      </c>
      <c r="L2" s="36" t="s">
        <v>21</v>
      </c>
      <c r="M2" s="36" t="s">
        <v>24</v>
      </c>
      <c r="N2" s="36" t="s">
        <v>21</v>
      </c>
      <c r="O2" s="36" t="s">
        <v>22</v>
      </c>
      <c r="P2" s="36" t="s">
        <v>21</v>
      </c>
      <c r="Q2" s="36" t="s">
        <v>23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5">
      <c r="A3" s="6" t="s">
        <v>49</v>
      </c>
      <c r="B3" s="6"/>
      <c r="C3" s="6"/>
      <c r="D3" s="6"/>
      <c r="E3" s="6"/>
      <c r="F3" s="36"/>
      <c r="G3" s="49">
        <v>5</v>
      </c>
      <c r="H3" s="49"/>
      <c r="I3" s="49">
        <v>4.5</v>
      </c>
      <c r="J3" s="49"/>
      <c r="K3" s="49">
        <v>2.5</v>
      </c>
      <c r="L3" s="49"/>
      <c r="M3" s="49"/>
      <c r="N3" s="49"/>
      <c r="O3" s="49">
        <v>12.5</v>
      </c>
      <c r="P3" s="49"/>
      <c r="Q3" s="49">
        <v>100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5">
      <c r="A4" s="6" t="s">
        <v>51</v>
      </c>
      <c r="B4" s="6"/>
      <c r="C4" s="6"/>
      <c r="D4" s="6"/>
      <c r="E4" s="6"/>
      <c r="F4" s="6"/>
      <c r="G4" s="6">
        <f>GEOMEAN('[1]Station 1'!G91:G100, '[1]Station 2'!G91:G100, '[1]Station 3'!G91:G100, '[1]Station 4'!G91:G100, '[1]Station 5'!G91:G100, '[2]Station 1'!G91:G100, '[2]Station 2'!G91:G100, '[2]Station 3'!G91:G100, '[2]Station 4'!G91:G100, '[2]Station 5'!G91:G100, '[3]Station 1'!G91:G100, '[3]Station 2'!G91:G100, '[3]Station 3'!G91:G100, '[3]Station 4'!G91:G100, '[3]Station 5'!G91:G100, '[4]Station 1'!G91:G100, '[4]Station 2'!G91:G100, '[4]Station 3'!G91:G100, '[4]Station 4'!G91:G100, '[4]Station 5'!G91:G100, 'Station 1'!G91:G100,'Station 2'!G91:G100, 'Station 3'!G91:G100,'Station 4'!G91:G100,'Station 5'!G91:G100)</f>
        <v>2.5878050114363691</v>
      </c>
      <c r="H4" s="6"/>
      <c r="I4" s="6">
        <f>GEOMEAN('[1]Station 1'!I91:I100, '[1]Station 2'!I91:I100, '[1]Station 3'!I91:I100, '[1]Station 4'!I91:I100, '[1]Station 5'!I91:I100, '[2]Station 1'!I91:I100, '[2]Station 2'!I91:I100, '[2]Station 3'!I91:I100, '[2]Station 4'!I91:I100, '[2]Station 5'!I91:I100, '[3]Station 1'!I91:I100, '[3]Station 2'!I91:I100, '[3]Station 3'!I91:I100, '[3]Station 4'!I91:I100, '[3]Station 5'!I91:I100, '[4]Station 1'!I91:I100, '[4]Station 2'!I91:I100, '[4]Station 3'!I91:I100, '[4]Station 4'!I91:I100, '[4]Station 5'!I91:I100, 'Station 1'!I91:I100,'Station 2'!I91:I100, 'Station 3'!I91:I100,'Station 4'!I91:I100,'Station 5'!I91:I100)</f>
        <v>3.3468065760418049</v>
      </c>
      <c r="J4" s="6"/>
      <c r="K4" s="6">
        <f>GEOMEAN('[1]Station 1'!K91:K100, '[1]Station 2'!K91:K100, '[1]Station 3'!K91:K100, '[1]Station 4'!K91:K100, '[1]Station 5'!K91:K100, '[2]Station 1'!K91:K100, '[2]Station 2'!K91:K100, '[2]Station 3'!K91:K100, '[2]Station 4'!K91:K100, '[2]Station 5'!K91:K100, '[3]Station 1'!K91:K100, '[3]Station 2'!K91:K100, '[3]Station 3'!K91:K100, '[3]Station 4'!K91:K100, '[3]Station 5'!K91:K100, '[4]Station 1'!K91:K100, '[4]Station 2'!K91:K100, '[4]Station 3'!K91:K100, '[4]Station 4'!K91:K100, '[4]Station 5'!K91:K100, 'Station 1'!K91:K100,'Station 2'!K91:K100, 'Station 3'!K91:K100,'Station 4'!K91:K100,'Station 5'!K91:K100)</f>
        <v>2.796342880810101</v>
      </c>
      <c r="L4" s="6"/>
      <c r="M4" s="6"/>
      <c r="N4" s="6"/>
      <c r="O4" s="6">
        <f>GEOMEAN('[1]Station 1'!O91:O100, '[1]Station 2'!O91:O100, '[1]Station 3'!O91:O100, '[1]Station 4'!O91:O100, '[1]Station 5'!O91:O100, '[2]Station 1'!O91:O100, '[2]Station 2'!O91:O100, '[2]Station 3'!O91:O100, '[2]Station 4'!O91:O100, '[2]Station 5'!O91:O100, '[3]Station 1'!O91:O100, '[3]Station 2'!O91:O100, '[3]Station 3'!O91:O100, '[3]Station 4'!O91:O100, '[3]Station 5'!O91:O100, '[4]Station 1'!O91:O100, '[4]Station 2'!O91:O100, '[4]Station 3'!O91:O100, '[4]Station 4'!O91:O100, '[4]Station 5'!O91:O100, 'Station 1'!O91:O100,'Station 2'!O91:O100, 'Station 3'!O91:O100,'Station 4'!O91:O100,'Station 5'!O91:O100)</f>
        <v>11.229271755053738</v>
      </c>
      <c r="P4" s="6"/>
      <c r="Q4" s="6">
        <f>GEOMEAN('[1]Station 1'!Q91:Q100, '[1]Station 2'!Q91:Q100, '[1]Station 3'!Q91:Q100, '[1]Station 4'!Q91:Q100, '[1]Station 5'!Q91:Q100, '[2]Station 1'!Q91:Q100, '[2]Station 2'!Q91:Q100, '[2]Station 3'!Q91:Q100, '[2]Station 4'!Q91:Q100, '[2]Station 5'!Q91:Q100, '[3]Station 1'!Q91:Q100, '[3]Station 2'!Q91:Q100, '[3]Station 3'!Q91:Q100, '[3]Station 4'!Q91:Q100, '[3]Station 5'!Q91:Q100, '[4]Station 1'!Q91:Q100, '[4]Station 2'!Q91:Q100, '[4]Station 3'!Q91:Q100, '[4]Station 4'!Q91:Q100, '[4]Station 5'!Q91:Q100, 'Station 1'!Q91:Q100,'Station 2'!Q91:Q100, 'Station 3'!Q91:Q100,'Station 4'!Q91:Q100,'Station 5'!Q91:Q100)</f>
        <v>61.709647416492537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</sheetData>
  <mergeCells count="6">
    <mergeCell ref="P1:Q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Station 1</vt:lpstr>
      <vt:lpstr>Station 2</vt:lpstr>
      <vt:lpstr>Station 3</vt:lpstr>
      <vt:lpstr>Station 4</vt:lpstr>
      <vt:lpstr>Station 5</vt:lpstr>
      <vt:lpstr>Geomean All Transects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Olson</dc:creator>
  <cp:lastModifiedBy>Keith Olson</cp:lastModifiedBy>
  <dcterms:created xsi:type="dcterms:W3CDTF">2016-07-12T02:34:59Z</dcterms:created>
  <dcterms:modified xsi:type="dcterms:W3CDTF">2017-12-20T00:11:38Z</dcterms:modified>
</cp:coreProperties>
</file>