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<sst xmlns="http://schemas.openxmlformats.org/spreadsheetml/2006/main" count="37" uniqueCount="28">
  <si>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Woods Hole</t>
  </si>
  <si>
    <t>Charleston</t>
  </si>
  <si>
    <t>Charleston 32:47:07N 79:59:38W</t>
  </si>
  <si>
    <t>Woods Hole 41:31:35N 70:40:25W</t>
  </si>
  <si>
    <t>Lost City  30:10:00N 42.01.00W</t>
  </si>
  <si>
    <t>knots</t>
  </si>
  <si>
    <t>Distance in Nautical Miles</t>
  </si>
  <si>
    <t>Massif: 30:10:00N 44.20.00W</t>
  </si>
  <si>
    <t>Massif</t>
  </si>
  <si>
    <t>Time in days at a speed of:</t>
  </si>
  <si>
    <t>Lost City</t>
  </si>
  <si>
    <t>Massif*</t>
  </si>
  <si>
    <t>Hamilton, Bermuda 32.18N, 64.48W</t>
  </si>
  <si>
    <t>Ponta Delgada 37.7° N 25.7° W</t>
  </si>
  <si>
    <t>Lost City  30.07.60N  42.07.25W</t>
  </si>
  <si>
    <t xml:space="preserve">Charleston 32:47:07N 79:59:38W </t>
  </si>
  <si>
    <t>WH-LC-PD</t>
  </si>
  <si>
    <t>CH-LC-PD</t>
  </si>
  <si>
    <t>CH-WH-LC-PD</t>
  </si>
  <si>
    <t>TOTAL TRANSIT TIMES, days</t>
  </si>
  <si>
    <t>Norfolk 36:54:0  76:11:59</t>
  </si>
  <si>
    <t>Gosnold Smt 38:10:0N 62:20:0W</t>
  </si>
  <si>
    <t>Norfolk</t>
  </si>
  <si>
    <t>Corner Rise, peak 5 35:45:0N 47:45:0W</t>
  </si>
  <si>
    <t>Corner Rise</t>
  </si>
  <si>
    <t>* massif location is from Deb Kelley</t>
  </si>
  <si>
    <t>Massif: 30:15:00N 43:00:00W*</t>
  </si>
  <si>
    <t>WH-M-LC-PD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</si>
</sst>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0"/>
  <sheetViews>
    <sheetView tabSelected="1" workbookViewId="0" topLeftCell="A1">
      <selection activeCell="B32" sqref="B32:B33"/>
    </sheetView>
  </sheetViews>
  <sheetFormatPr defaultColWidth="9.140625" defaultRowHeight="12.75"/>
  <cols>
    <col min="2" max="2" width="43.140625" style="0" customWidth="1"/>
    <col min="3" max="3" width="16.8515625" style="0" customWidth="1"/>
    <col min="4" max="4" width="19.00390625" style="0" customWidth="1"/>
    <col min="5" max="5" width="15.140625" style="0" customWidth="1"/>
  </cols>
  <sheetData>
    <row r="3" ht="12.75">
      <c r="B3" s="2" t="s">
        <v>6</v>
      </c>
    </row>
    <row r="4" spans="3:8" ht="12.75">
      <c r="C4" s="3" t="s">
        <v>1</v>
      </c>
      <c r="D4" s="3" t="s">
        <v>0</v>
      </c>
      <c r="E4" s="3" t="s">
        <v>11</v>
      </c>
      <c r="F4" s="3" t="s">
        <v>10</v>
      </c>
      <c r="G4" s="3" t="s">
        <v>22</v>
      </c>
      <c r="H4" s="3" t="s">
        <v>24</v>
      </c>
    </row>
    <row r="5" ht="12.75">
      <c r="B5" t="s">
        <v>15</v>
      </c>
    </row>
    <row r="6" spans="2:3" ht="12.75">
      <c r="B6" t="s">
        <v>3</v>
      </c>
      <c r="C6">
        <v>688</v>
      </c>
    </row>
    <row r="7" spans="2:4" ht="12.75">
      <c r="B7" t="s">
        <v>26</v>
      </c>
      <c r="C7">
        <v>1894</v>
      </c>
      <c r="D7">
        <v>1500</v>
      </c>
    </row>
    <row r="8" spans="2:5" ht="12.75">
      <c r="B8" t="s">
        <v>14</v>
      </c>
      <c r="C8">
        <v>1945</v>
      </c>
      <c r="D8">
        <v>1545</v>
      </c>
      <c r="E8">
        <v>50</v>
      </c>
    </row>
    <row r="9" spans="2:8" ht="12.75">
      <c r="B9" t="s">
        <v>13</v>
      </c>
      <c r="F9">
        <v>929</v>
      </c>
      <c r="H9">
        <v>1096</v>
      </c>
    </row>
    <row r="10" spans="2:6" ht="12.75">
      <c r="B10" t="s">
        <v>23</v>
      </c>
      <c r="F10">
        <v>1161</v>
      </c>
    </row>
    <row r="11" spans="2:5" ht="12.75">
      <c r="B11" t="s">
        <v>20</v>
      </c>
      <c r="D11">
        <v>378</v>
      </c>
      <c r="E11">
        <v>1702</v>
      </c>
    </row>
    <row r="12" spans="2:7" ht="12.75">
      <c r="B12" t="s">
        <v>21</v>
      </c>
      <c r="D12">
        <v>435</v>
      </c>
      <c r="G12">
        <v>665</v>
      </c>
    </row>
    <row r="13" spans="2:4" ht="12.75">
      <c r="B13" s="2" t="s">
        <v>9</v>
      </c>
      <c r="C13" s="2">
        <v>12</v>
      </c>
      <c r="D13" s="2" t="s">
        <v>5</v>
      </c>
    </row>
    <row r="14" spans="3:8" ht="12.75">
      <c r="C14" s="3" t="s">
        <v>1</v>
      </c>
      <c r="D14" s="3" t="s">
        <v>0</v>
      </c>
      <c r="E14" s="3" t="s">
        <v>8</v>
      </c>
      <c r="F14" s="3" t="s">
        <v>10</v>
      </c>
      <c r="G14" s="3" t="s">
        <v>22</v>
      </c>
      <c r="H14" s="3" t="s">
        <v>24</v>
      </c>
    </row>
    <row r="15" ht="12.75">
      <c r="B15" t="s">
        <v>2</v>
      </c>
    </row>
    <row r="16" spans="2:4" ht="12.75">
      <c r="B16" t="s">
        <v>3</v>
      </c>
      <c r="C16" s="1">
        <f>PRODUCT(C6,1/$C$13/24)</f>
        <v>2.388888888888889</v>
      </c>
      <c r="D16" s="1"/>
    </row>
    <row r="17" spans="2:4" ht="12.75">
      <c r="B17" t="s">
        <v>7</v>
      </c>
      <c r="C17" s="1">
        <f>PRODUCT(C7,1/$C$13/24)</f>
        <v>6.576388888888888</v>
      </c>
      <c r="D17" s="1">
        <f>PRODUCT(D7,1/$C$13/24)</f>
        <v>5.208333333333333</v>
      </c>
    </row>
    <row r="18" spans="2:5" ht="12.75">
      <c r="B18" t="s">
        <v>4</v>
      </c>
      <c r="C18" s="1">
        <f>PRODUCT(C8,1/$C$13/24)</f>
        <v>6.753472222222221</v>
      </c>
      <c r="D18" s="1">
        <f>PRODUCT(D8,1/$C$13/24)</f>
        <v>5.364583333333333</v>
      </c>
      <c r="E18" s="1">
        <f>PRODUCT(E8,1/$C$13/24)</f>
        <v>0.1736111111111111</v>
      </c>
    </row>
    <row r="19" spans="2:8" ht="12.75">
      <c r="B19" t="s">
        <v>13</v>
      </c>
      <c r="F19" s="1">
        <f>PRODUCT(F9,1/$C$13/24)</f>
        <v>3.225694444444444</v>
      </c>
      <c r="H19" s="4">
        <f>(H9/12/24)</f>
        <v>3.8055555555555554</v>
      </c>
    </row>
    <row r="20" spans="2:6" ht="12.75">
      <c r="B20" t="s">
        <v>12</v>
      </c>
      <c r="F20" s="1">
        <f>PRODUCT(F10,1/$C$13/24)</f>
        <v>4.03125</v>
      </c>
    </row>
    <row r="21" spans="2:5" ht="12.75">
      <c r="B21" t="s">
        <v>20</v>
      </c>
      <c r="D21" s="4">
        <f>(D11/12/24)</f>
        <v>1.3125</v>
      </c>
      <c r="E21" s="4">
        <f>(E11/12/24)</f>
        <v>5.909722222222222</v>
      </c>
    </row>
    <row r="22" spans="2:7" ht="12.75">
      <c r="B22" t="s">
        <v>21</v>
      </c>
      <c r="D22" s="4">
        <f>(D12/12/24)</f>
        <v>1.5104166666666667</v>
      </c>
      <c r="G22" s="4">
        <f>(G12/12/24)</f>
        <v>2.3090277777777777</v>
      </c>
    </row>
    <row r="23" ht="12.75">
      <c r="B23" t="s">
        <v>25</v>
      </c>
    </row>
    <row r="26" ht="12.75">
      <c r="B26" s="2" t="s">
        <v>19</v>
      </c>
    </row>
    <row r="27" spans="2:3" ht="12.75">
      <c r="B27" t="s">
        <v>16</v>
      </c>
      <c r="C27" s="1">
        <f>SUM(D18,F19)</f>
        <v>8.590277777777777</v>
      </c>
    </row>
    <row r="28" spans="2:3" ht="12.75">
      <c r="B28" t="s">
        <v>17</v>
      </c>
      <c r="C28" s="1">
        <f>SUM(C18,F19)</f>
        <v>9.979166666666666</v>
      </c>
    </row>
    <row r="29" spans="2:3" ht="12.75">
      <c r="B29" t="s">
        <v>18</v>
      </c>
      <c r="C29" s="1">
        <f>SUM(C16,D18,F19)</f>
        <v>10.979166666666666</v>
      </c>
    </row>
    <row r="30" spans="2:3" ht="12.75">
      <c r="B30" t="s">
        <v>27</v>
      </c>
      <c r="C30" s="1">
        <f>(D17+E18+F19)</f>
        <v>8.607638888888888</v>
      </c>
    </row>
  </sheetData>
  <printOptions gridLines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Newman</dc:creator>
  <cp:keywords/>
  <dc:description/>
  <cp:lastModifiedBy>OAR</cp:lastModifiedBy>
  <cp:lastPrinted>2005-02-04T18:36:01Z</cp:lastPrinted>
  <dcterms:created xsi:type="dcterms:W3CDTF">2005-02-02T19:28:10Z</dcterms:created>
  <dcterms:modified xsi:type="dcterms:W3CDTF">2005-03-15T21:20:54Z</dcterms:modified>
  <cp:category/>
  <cp:version/>
  <cp:contentType/>
  <cp:contentStatus/>
</cp:coreProperties>
</file>