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Working/00_papers/A06_data_standards/"/>
    </mc:Choice>
  </mc:AlternateContent>
  <xr:revisionPtr revIDLastSave="0" documentId="13_ncr:1_{4BD27028-199F-3449-A9E7-50977979BCFF}" xr6:coauthVersionLast="47" xr6:coauthVersionMax="47" xr10:uidLastSave="{00000000-0000-0000-0000-000000000000}"/>
  <bookViews>
    <workbookView xWindow="3840" yWindow="520" windowWidth="26880" windowHeight="14600" tabRatio="500" xr2:uid="{00000000-000D-0000-FFFF-FFFF00000000}"/>
  </bookViews>
  <sheets>
    <sheet name="Bottle_data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2" i="3" l="1"/>
  <c r="I32" i="3"/>
  <c r="N31" i="3"/>
  <c r="I31" i="3"/>
  <c r="N30" i="3"/>
  <c r="I30" i="3"/>
  <c r="N29" i="3"/>
  <c r="I29" i="3"/>
  <c r="N28" i="3"/>
  <c r="I28" i="3"/>
</calcChain>
</file>

<file path=xl/sharedStrings.xml><?xml version="1.0" encoding="utf-8"?>
<sst xmlns="http://schemas.openxmlformats.org/spreadsheetml/2006/main" count="148" uniqueCount="89">
  <si>
    <t>Latitude</t>
  </si>
  <si>
    <t>Longitude</t>
  </si>
  <si>
    <t>EXPOCODE</t>
  </si>
  <si>
    <t>CTDSAL_PSS78</t>
  </si>
  <si>
    <t>DIC</t>
  </si>
  <si>
    <t>33RO20200318</t>
  </si>
  <si>
    <t>A16N2020</t>
  </si>
  <si>
    <t>A16N</t>
  </si>
  <si>
    <t>n.a.</t>
  </si>
  <si>
    <t>Rosette_position</t>
  </si>
  <si>
    <t>[hh:mm:ss]</t>
  </si>
  <si>
    <t>CTDTEMP_ITS90</t>
  </si>
  <si>
    <t>Cruise_ID</t>
  </si>
  <si>
    <t>Section_ID</t>
  </si>
  <si>
    <t>Station_ID</t>
  </si>
  <si>
    <t>Cast_number</t>
  </si>
  <si>
    <t>Niskin_ID</t>
  </si>
  <si>
    <t>Sample_ID</t>
  </si>
  <si>
    <t>Niskin_flag</t>
  </si>
  <si>
    <t>CTDTEMP_flag</t>
  </si>
  <si>
    <t>CTDSAL_flag</t>
  </si>
  <si>
    <t>DIC_flag</t>
  </si>
  <si>
    <t>Year_UTC</t>
  </si>
  <si>
    <t>Month_UTC</t>
  </si>
  <si>
    <t>Day_UTC</t>
  </si>
  <si>
    <t>Time_UTC</t>
  </si>
  <si>
    <t>Yearday_UTC</t>
  </si>
  <si>
    <t>Depth_bottom</t>
  </si>
  <si>
    <t>Depth</t>
  </si>
  <si>
    <t>Salinity_PSS78</t>
  </si>
  <si>
    <t>Salinity_flag</t>
  </si>
  <si>
    <t>CTDOXY</t>
  </si>
  <si>
    <t>CTDOXY_flag</t>
  </si>
  <si>
    <t>Oxygen</t>
  </si>
  <si>
    <t>Oxygen_flag</t>
  </si>
  <si>
    <t>fCO2_measured</t>
  </si>
  <si>
    <t>TEMP_fCO2</t>
  </si>
  <si>
    <t>fCO2_flag</t>
  </si>
  <si>
    <t>Silicate</t>
  </si>
  <si>
    <t>Silicate_flag</t>
  </si>
  <si>
    <t>Phosphate</t>
  </si>
  <si>
    <t>Phosphate_flag</t>
  </si>
  <si>
    <t>Nitrate</t>
  </si>
  <si>
    <t>Nitrate_flag</t>
  </si>
  <si>
    <t>Nitrite</t>
  </si>
  <si>
    <t>Nitrite_flag</t>
  </si>
  <si>
    <t>Nitrate_and_Nitrite</t>
  </si>
  <si>
    <t>Nitrate_and_Nitrite_flag</t>
  </si>
  <si>
    <t>Ammonium</t>
  </si>
  <si>
    <t>Ammonium_flag</t>
  </si>
  <si>
    <t>CTDPRES</t>
  </si>
  <si>
    <t>pH_flag</t>
  </si>
  <si>
    <t>Carbonate_measured</t>
  </si>
  <si>
    <t>TEMP_Carbonate</t>
  </si>
  <si>
    <t>Carbonate_flag</t>
  </si>
  <si>
    <t>#</t>
  </si>
  <si>
    <r>
      <t xml:space="preserve"># File prepared by: </t>
    </r>
    <r>
      <rPr>
        <sz val="12"/>
        <color rgb="FF000000"/>
        <rFont val="Tahoma"/>
        <family val="2"/>
      </rPr>
      <t xml:space="preserve">Firstname Lastname (Institution) </t>
    </r>
  </si>
  <si>
    <r>
      <t xml:space="preserve"># For questions please send a message to:  </t>
    </r>
    <r>
      <rPr>
        <sz val="12"/>
        <color rgb="FF000000"/>
        <rFont val="Tahoma"/>
        <family val="2"/>
      </rPr>
      <t>&lt;example@xxx.edu&gt;</t>
    </r>
  </si>
  <si>
    <r>
      <rPr>
        <b/>
        <sz val="12"/>
        <color theme="1"/>
        <rFont val="Tahoma"/>
        <family val="2"/>
      </rPr>
      <t># Region:</t>
    </r>
    <r>
      <rPr>
        <sz val="12"/>
        <color theme="1"/>
        <rFont val="Tahoma"/>
        <family val="2"/>
      </rPr>
      <t xml:space="preserve"> south of Tasmania; Hobart to Hobart </t>
    </r>
  </si>
  <si>
    <r>
      <rPr>
        <b/>
        <sz val="12"/>
        <color theme="1"/>
        <rFont val="Tahoma"/>
        <family val="2"/>
      </rPr>
      <t xml:space="preserve"># SHIP: </t>
    </r>
    <r>
      <rPr>
        <sz val="12"/>
        <color theme="1"/>
        <rFont val="Tahoma"/>
        <family val="2"/>
      </rPr>
      <t xml:space="preserve">R/V Investigator </t>
    </r>
  </si>
  <si>
    <r>
      <rPr>
        <b/>
        <sz val="12"/>
        <color theme="1"/>
        <rFont val="Tahoma"/>
        <family val="2"/>
      </rPr>
      <t xml:space="preserve"># Cruise: </t>
    </r>
    <r>
      <rPr>
        <sz val="12"/>
        <color theme="1"/>
        <rFont val="Tahoma"/>
        <family val="2"/>
      </rPr>
      <t xml:space="preserve">SR03.2018; with bits of S04I and the old P11; IN2018_V01; in1801 </t>
    </r>
  </si>
  <si>
    <r>
      <rPr>
        <b/>
        <sz val="12"/>
        <color theme="1"/>
        <rFont val="Tahoma"/>
        <family val="2"/>
      </rPr>
      <t># CTD:</t>
    </r>
    <r>
      <rPr>
        <sz val="12"/>
        <color theme="1"/>
        <rFont val="Tahoma"/>
        <family val="2"/>
      </rPr>
      <t xml:space="preserve"> Who - S.Rintoul; Status - final </t>
    </r>
  </si>
  <si>
    <r>
      <rPr>
        <b/>
        <sz val="12"/>
        <color theme="1"/>
        <rFont val="Tahoma"/>
        <family val="2"/>
      </rPr>
      <t># Salinty:</t>
    </r>
    <r>
      <rPr>
        <sz val="12"/>
        <color theme="1"/>
        <rFont val="Tahoma"/>
        <family val="2"/>
      </rPr>
      <t xml:space="preserve"> Who - S.Rintoul; Status - final </t>
    </r>
  </si>
  <si>
    <r>
      <rPr>
        <b/>
        <sz val="12"/>
        <color theme="1"/>
        <rFont val="Tahoma"/>
        <family val="2"/>
      </rPr>
      <t># Nutrients:</t>
    </r>
    <r>
      <rPr>
        <sz val="12"/>
        <color theme="1"/>
        <rFont val="Tahoma"/>
        <family val="2"/>
      </rPr>
      <t xml:space="preserve"> Who - M.Rosenberg; Status - final </t>
    </r>
  </si>
  <si>
    <r>
      <rPr>
        <b/>
        <sz val="12"/>
        <color theme="1"/>
        <rFont val="Tahoma"/>
        <family val="2"/>
      </rPr>
      <t># Notes:</t>
    </r>
    <r>
      <rPr>
        <sz val="12"/>
        <color theme="1"/>
        <rFont val="Tahoma"/>
        <family val="2"/>
      </rPr>
      <t xml:space="preserve"> NO3+NO2 converted to NITRATE by subtracting NITRITE </t>
    </r>
  </si>
  <si>
    <r>
      <rPr>
        <b/>
        <sz val="12"/>
        <color theme="1"/>
        <rFont val="Tahoma"/>
        <family val="2"/>
      </rPr>
      <t xml:space="preserve"># Notes: </t>
    </r>
    <r>
      <rPr>
        <sz val="12"/>
        <color theme="1"/>
        <rFont val="Tahoma"/>
        <family val="2"/>
      </rPr>
      <t xml:space="preserve">	 </t>
    </r>
  </si>
  <si>
    <r>
      <rPr>
        <b/>
        <sz val="12"/>
        <color theme="1"/>
        <rFont val="Tahoma"/>
        <family val="2"/>
      </rPr>
      <t># Notes:</t>
    </r>
    <r>
      <rPr>
        <sz val="12"/>
        <color theme="1"/>
        <rFont val="Tahoma"/>
        <family val="2"/>
      </rPr>
      <t xml:space="preserve"> </t>
    </r>
  </si>
  <si>
    <r>
      <rPr>
        <b/>
        <sz val="12"/>
        <color theme="1"/>
        <rFont val="Tahoma"/>
        <family val="2"/>
      </rPr>
      <t xml:space="preserve"># Notes: </t>
    </r>
    <r>
      <rPr>
        <sz val="12"/>
        <color theme="1"/>
        <rFont val="Tahoma"/>
        <family val="2"/>
      </rPr>
      <t xml:space="preserve"> </t>
    </r>
  </si>
  <si>
    <t xml:space="preserve"># Notes:  </t>
  </si>
  <si>
    <r>
      <rPr>
        <b/>
        <sz val="12"/>
        <color theme="1"/>
        <rFont val="Tahoma"/>
        <family val="2"/>
      </rPr>
      <t xml:space="preserve"># pH: </t>
    </r>
    <r>
      <rPr>
        <sz val="12"/>
        <color theme="1"/>
        <rFont val="Tahoma"/>
        <family val="2"/>
      </rPr>
      <t xml:space="preserve">Who - A.Dickson; Status - </t>
    </r>
  </si>
  <si>
    <r>
      <rPr>
        <b/>
        <sz val="12"/>
        <color theme="1"/>
        <rFont val="Tahoma"/>
        <family val="2"/>
      </rPr>
      <t># Notes:</t>
    </r>
    <r>
      <rPr>
        <sz val="12"/>
        <color theme="1"/>
        <rFont val="Tahoma"/>
        <family val="2"/>
      </rPr>
      <t xml:space="preserve"> total scale at 25C </t>
    </r>
  </si>
  <si>
    <r>
      <rPr>
        <b/>
        <sz val="12"/>
        <color theme="1"/>
        <rFont val="Tahoma"/>
        <family val="2"/>
      </rPr>
      <t xml:space="preserve"># DIC: </t>
    </r>
    <r>
      <rPr>
        <sz val="12"/>
        <color theme="1"/>
        <rFont val="Tahoma"/>
        <family val="2"/>
      </rPr>
      <t>Who - B.Tilbrook; Status -  Final</t>
    </r>
  </si>
  <si>
    <r>
      <rPr>
        <b/>
        <sz val="12"/>
        <color theme="1"/>
        <rFont val="Tahoma"/>
        <family val="2"/>
      </rPr>
      <t># Oxygen:</t>
    </r>
    <r>
      <rPr>
        <sz val="12"/>
        <color theme="1"/>
        <rFont val="Tahoma"/>
        <family val="2"/>
      </rPr>
      <t xml:space="preserve"> Who - M.Rosenberg; Status - final </t>
    </r>
  </si>
  <si>
    <t>decimal degrees</t>
  </si>
  <si>
    <t>deg_C</t>
  </si>
  <si>
    <r>
      <rPr>
        <b/>
        <sz val="12"/>
        <color theme="1"/>
        <rFont val="Tahoma"/>
        <family val="2"/>
      </rPr>
      <t># TA:</t>
    </r>
    <r>
      <rPr>
        <sz val="12"/>
        <color theme="1"/>
        <rFont val="Tahoma"/>
        <family val="2"/>
      </rPr>
      <t xml:space="preserve"> Who - B.Tilbrook; Status -  Final</t>
    </r>
  </si>
  <si>
    <t>TA</t>
  </si>
  <si>
    <t>TA_flag</t>
  </si>
  <si>
    <t>m</t>
  </si>
  <si>
    <t>dbar</t>
  </si>
  <si>
    <t>umol/kg</t>
  </si>
  <si>
    <t>uatm</t>
  </si>
  <si>
    <r>
      <rPr>
        <b/>
        <sz val="12"/>
        <color theme="1"/>
        <rFont val="Tahoma"/>
        <family val="2"/>
      </rPr>
      <t># Chief Scientist:</t>
    </r>
    <r>
      <rPr>
        <sz val="12"/>
        <color theme="1"/>
        <rFont val="Tahoma"/>
        <family val="2"/>
      </rPr>
      <t xml:space="preserve"> Firstname Lastname (institution)</t>
    </r>
  </si>
  <si>
    <r>
      <rPr>
        <b/>
        <sz val="12"/>
        <color theme="1"/>
        <rFont val="Tahoma"/>
        <family val="2"/>
      </rPr>
      <t># Lead PI:</t>
    </r>
    <r>
      <rPr>
        <sz val="12"/>
        <color theme="1"/>
        <rFont val="Tahoma"/>
        <family val="2"/>
      </rPr>
      <t xml:space="preserve"> Firstname Lastname (institution)</t>
    </r>
  </si>
  <si>
    <r>
      <rPr>
        <b/>
        <sz val="12"/>
        <color theme="1"/>
        <rFont val="Tahoma"/>
        <family val="2"/>
      </rPr>
      <t># Shipboard contact:</t>
    </r>
    <r>
      <rPr>
        <sz val="12"/>
        <color theme="1"/>
        <rFont val="Tahoma"/>
        <family val="2"/>
      </rPr>
      <t xml:space="preserve"> Firstname Lastname (institution)</t>
    </r>
  </si>
  <si>
    <r>
      <rPr>
        <b/>
        <sz val="12"/>
        <color theme="1"/>
        <rFont val="Tahoma"/>
        <family val="2"/>
      </rPr>
      <t>#</t>
    </r>
    <r>
      <rPr>
        <sz val="12"/>
        <color theme="1"/>
        <rFont val="Tahoma"/>
        <family val="2"/>
      </rPr>
      <t xml:space="preserve"> [For more info about this data standard, refer to: https://doi.org/10.3389/fmars.2021.705638]</t>
    </r>
  </si>
  <si>
    <r>
      <t xml:space="preserve"># File last updated on: </t>
    </r>
    <r>
      <rPr>
        <sz val="12"/>
        <color rgb="FF000000"/>
        <rFont val="Tahoma"/>
        <family val="2"/>
      </rPr>
      <t>YYYY-MM-DD</t>
    </r>
  </si>
  <si>
    <t>TEMP_pH</t>
  </si>
  <si>
    <t>pH_T_measured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</si>
</sst>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0"/>
    <numFmt numFmtId="167" formatCode="h:mm;@"/>
    <numFmt numFmtId="168" formatCode="h:mm:ss;@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Baskerville"/>
      <family val="1"/>
    </font>
    <font>
      <u/>
      <sz val="12"/>
      <color theme="11"/>
      <name val="Calibri"/>
      <family val="2"/>
      <scheme val="minor"/>
    </font>
    <font>
      <sz val="10"/>
      <name val="Tahoma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9" fontId="0" fillId="0" borderId="0" xfId="0" applyNumberFormat="1"/>
    <xf numFmtId="0" fontId="9" fillId="0" borderId="0" xfId="0" applyFont="1" applyAlignment="1">
      <alignment horizontal="left" vertical="center" readingOrder="1"/>
    </xf>
    <xf numFmtId="49" fontId="10" fillId="0" borderId="0" xfId="0" applyNumberFormat="1" applyFont="1"/>
    <xf numFmtId="0" fontId="10" fillId="0" borderId="0" xfId="0" applyFont="1"/>
    <xf numFmtId="49" fontId="11" fillId="0" borderId="0" xfId="0" applyNumberFormat="1" applyFont="1"/>
    <xf numFmtId="0" fontId="11" fillId="0" borderId="0" xfId="0" applyFont="1"/>
  </cellXfs>
  <cellStyles count="92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Normal" xfId="0" builtinId="0"/>
    <cellStyle name="Normal 2" xfId="36" xr:uid="{00000000-0005-0000-0000-00005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751D-6EC9-E64B-895A-65FA8D9E7151}">
  <dimension ref="A1:BF32"/>
  <sheetViews>
    <sheetView tabSelected="1" topLeftCell="AQ18" workbookViewId="0">
      <selection activeCell="AJ30" sqref="AJ30"/>
    </sheetView>
  </sheetViews>
  <sheetFormatPr baseColWidth="10" defaultRowHeight="20" customHeight="1" x14ac:dyDescent="0.2"/>
  <cols>
    <col min="1" max="1" width="17" customWidth="1"/>
    <col min="2" max="3" width="11.83203125" customWidth="1"/>
    <col min="5" max="5" width="12" bestFit="1" customWidth="1"/>
    <col min="6" max="6" width="15" bestFit="1" customWidth="1"/>
    <col min="8" max="8" width="16.83203125" bestFit="1" customWidth="1"/>
    <col min="14" max="14" width="12.1640625" bestFit="1" customWidth="1"/>
    <col min="15" max="16" width="14.6640625" bestFit="1" customWidth="1"/>
    <col min="17" max="17" width="16.1640625" bestFit="1" customWidth="1"/>
    <col min="18" max="18" width="15" bestFit="1" customWidth="1"/>
    <col min="19" max="19" width="10.83203125" customWidth="1"/>
    <col min="20" max="20" width="15.83203125" bestFit="1" customWidth="1"/>
    <col min="21" max="21" width="13.33203125" bestFit="1" customWidth="1"/>
    <col min="22" max="22" width="15.6640625" bestFit="1" customWidth="1"/>
    <col min="23" max="23" width="16.33203125" bestFit="1" customWidth="1"/>
    <col min="24" max="24" width="15.6640625" bestFit="1" customWidth="1"/>
    <col min="25" max="25" width="16.33203125" bestFit="1" customWidth="1"/>
    <col min="26" max="26" width="19.1640625" bestFit="1" customWidth="1"/>
    <col min="27" max="27" width="17" bestFit="1" customWidth="1"/>
    <col min="28" max="28" width="19" bestFit="1" customWidth="1"/>
    <col min="29" max="29" width="17.33203125" bestFit="1" customWidth="1"/>
    <col min="30" max="30" width="18.6640625" bestFit="1" customWidth="1"/>
    <col min="31" max="31" width="17" bestFit="1" customWidth="1"/>
    <col min="32" max="32" width="17.5" bestFit="1" customWidth="1"/>
    <col min="33" max="33" width="15.6640625" bestFit="1" customWidth="1"/>
    <col min="34" max="34" width="17.1640625" customWidth="1"/>
    <col min="35" max="35" width="16.33203125" bestFit="1" customWidth="1"/>
    <col min="36" max="36" width="16.83203125" bestFit="1" customWidth="1"/>
    <col min="37" max="37" width="20.6640625" customWidth="1"/>
    <col min="38" max="39" width="16.1640625" customWidth="1"/>
    <col min="40" max="40" width="14.33203125" bestFit="1" customWidth="1"/>
    <col min="41" max="41" width="17.5" bestFit="1" customWidth="1"/>
    <col min="42" max="42" width="14.33203125" bestFit="1" customWidth="1"/>
    <col min="43" max="43" width="17.83203125" bestFit="1" customWidth="1"/>
    <col min="44" max="44" width="15.5" bestFit="1" customWidth="1"/>
    <col min="45" max="45" width="19" bestFit="1" customWidth="1"/>
    <col min="46" max="46" width="16.83203125" bestFit="1" customWidth="1"/>
    <col min="47" max="47" width="18.5" bestFit="1" customWidth="1"/>
    <col min="48" max="48" width="16.1640625" bestFit="1" customWidth="1"/>
    <col min="49" max="49" width="17.83203125" bestFit="1" customWidth="1"/>
    <col min="50" max="50" width="15.5" bestFit="1" customWidth="1"/>
    <col min="51" max="51" width="20.6640625" bestFit="1" customWidth="1"/>
    <col min="52" max="52" width="21.83203125" bestFit="1" customWidth="1"/>
    <col min="53" max="53" width="15.83203125" bestFit="1" customWidth="1"/>
    <col min="54" max="54" width="15" bestFit="1" customWidth="1"/>
  </cols>
  <sheetData>
    <row r="1" spans="1:15" ht="20" customHeight="1" x14ac:dyDescent="0.2">
      <c r="A1" s="22" t="s">
        <v>86</v>
      </c>
    </row>
    <row r="2" spans="1:15" ht="20" customHeight="1" x14ac:dyDescent="0.2">
      <c r="A2" s="22" t="s">
        <v>56</v>
      </c>
    </row>
    <row r="3" spans="1:15" s="21" customFormat="1" ht="20" customHeight="1" x14ac:dyDescent="0.2">
      <c r="A3" s="22" t="s">
        <v>57</v>
      </c>
    </row>
    <row r="4" spans="1:15" s="21" customFormat="1" ht="20" customHeight="1" x14ac:dyDescent="0.2">
      <c r="A4" s="23" t="s">
        <v>82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21" customFormat="1" ht="20" customHeight="1" x14ac:dyDescent="0.2">
      <c r="A5" s="23" t="s">
        <v>84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21" customFormat="1" ht="20" customHeight="1" x14ac:dyDescent="0.2">
      <c r="A6" s="23" t="s">
        <v>83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21" customFormat="1" ht="20" customHeight="1" x14ac:dyDescent="0.2">
      <c r="A7" s="23" t="s">
        <v>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21" customFormat="1" ht="20" customHeight="1" x14ac:dyDescent="0.2">
      <c r="A8" s="23" t="s">
        <v>59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21" customFormat="1" ht="20" customHeight="1" x14ac:dyDescent="0.2">
      <c r="A9" s="23" t="s">
        <v>60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21" customFormat="1" ht="20" customHeight="1" x14ac:dyDescent="0.2">
      <c r="A10" s="23" t="s">
        <v>61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21" customFormat="1" ht="20" customHeight="1" x14ac:dyDescent="0.2">
      <c r="A11" s="23" t="s">
        <v>65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21" customFormat="1" ht="20" customHeight="1" x14ac:dyDescent="0.2">
      <c r="A12" s="23" t="s">
        <v>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1" customFormat="1" ht="20" customHeight="1" x14ac:dyDescent="0.2">
      <c r="A13" s="23" t="s">
        <v>65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21" customFormat="1" ht="20" customHeight="1" x14ac:dyDescent="0.2">
      <c r="A14" s="23" t="s">
        <v>63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21" customFormat="1" ht="20" customHeight="1" x14ac:dyDescent="0.2">
      <c r="A15" s="23" t="s">
        <v>64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21" customFormat="1" ht="20" customHeight="1" x14ac:dyDescent="0.2">
      <c r="A16" s="23" t="s">
        <v>72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58" s="21" customFormat="1" ht="20" customHeight="1" x14ac:dyDescent="0.2">
      <c r="A17" s="23" t="s">
        <v>66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58" s="21" customFormat="1" ht="20" customHeight="1" x14ac:dyDescent="0.2">
      <c r="A18" s="23" t="s">
        <v>71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58" s="21" customFormat="1" ht="20" customHeight="1" x14ac:dyDescent="0.2">
      <c r="A19" s="23" t="s">
        <v>67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58" s="21" customFormat="1" ht="20" customHeight="1" x14ac:dyDescent="0.2">
      <c r="A20" s="23" t="s">
        <v>75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58" s="21" customFormat="1" ht="20" customHeight="1" x14ac:dyDescent="0.2">
      <c r="A21" s="25" t="s">
        <v>68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58" s="21" customFormat="1" ht="20" customHeight="1" x14ac:dyDescent="0.2">
      <c r="A22" s="23" t="s">
        <v>69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58" s="21" customFormat="1" ht="20" customHeight="1" x14ac:dyDescent="0.2">
      <c r="A23" s="23" t="s">
        <v>70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58" s="21" customFormat="1" ht="20" customHeight="1" x14ac:dyDescent="0.2">
      <c r="A24" s="23" t="s">
        <v>85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58" ht="20" customHeight="1" x14ac:dyDescent="0.2">
      <c r="A25" s="26" t="s">
        <v>55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58" s="4" customFormat="1" ht="20" customHeight="1" x14ac:dyDescent="0.2">
      <c r="A26" s="4" t="s">
        <v>2</v>
      </c>
      <c r="B26" s="4" t="s">
        <v>12</v>
      </c>
      <c r="C26" s="4" t="s">
        <v>13</v>
      </c>
      <c r="D26" s="4" t="s">
        <v>14</v>
      </c>
      <c r="E26" s="4" t="s">
        <v>15</v>
      </c>
      <c r="F26" s="4" t="s">
        <v>9</v>
      </c>
      <c r="G26" s="4" t="s">
        <v>16</v>
      </c>
      <c r="H26" s="4" t="s">
        <v>18</v>
      </c>
      <c r="I26" s="4" t="s">
        <v>17</v>
      </c>
      <c r="J26" s="5" t="s">
        <v>22</v>
      </c>
      <c r="K26" s="5" t="s">
        <v>23</v>
      </c>
      <c r="L26" s="5" t="s">
        <v>24</v>
      </c>
      <c r="M26" s="4" t="s">
        <v>25</v>
      </c>
      <c r="N26" s="6" t="s">
        <v>26</v>
      </c>
      <c r="O26" s="4" t="s">
        <v>0</v>
      </c>
      <c r="P26" s="4" t="s">
        <v>1</v>
      </c>
      <c r="Q26" s="4" t="s">
        <v>27</v>
      </c>
      <c r="R26" s="7" t="s">
        <v>50</v>
      </c>
      <c r="S26" s="7" t="s">
        <v>28</v>
      </c>
      <c r="T26" s="7" t="s">
        <v>11</v>
      </c>
      <c r="U26" s="4" t="s">
        <v>19</v>
      </c>
      <c r="V26" s="6" t="s">
        <v>3</v>
      </c>
      <c r="W26" s="4" t="s">
        <v>20</v>
      </c>
      <c r="X26" s="6" t="s">
        <v>29</v>
      </c>
      <c r="Y26" s="4" t="s">
        <v>30</v>
      </c>
      <c r="Z26" s="7" t="s">
        <v>31</v>
      </c>
      <c r="AA26" s="4" t="s">
        <v>32</v>
      </c>
      <c r="AB26" s="4" t="s">
        <v>33</v>
      </c>
      <c r="AC26" s="4" t="s">
        <v>34</v>
      </c>
      <c r="AD26" s="4" t="s">
        <v>4</v>
      </c>
      <c r="AE26" s="4" t="s">
        <v>21</v>
      </c>
      <c r="AF26" s="7" t="s">
        <v>76</v>
      </c>
      <c r="AG26" s="4" t="s">
        <v>77</v>
      </c>
      <c r="AH26" s="8" t="s">
        <v>88</v>
      </c>
      <c r="AI26" s="6" t="s">
        <v>87</v>
      </c>
      <c r="AJ26" s="4" t="s">
        <v>51</v>
      </c>
      <c r="AK26" s="7" t="s">
        <v>52</v>
      </c>
      <c r="AL26" s="4" t="s">
        <v>53</v>
      </c>
      <c r="AM26" s="4" t="s">
        <v>54</v>
      </c>
      <c r="AN26" s="4" t="s">
        <v>35</v>
      </c>
      <c r="AO26" s="4" t="s">
        <v>36</v>
      </c>
      <c r="AP26" s="4" t="s">
        <v>37</v>
      </c>
      <c r="AQ26" s="6" t="s">
        <v>38</v>
      </c>
      <c r="AR26" s="4" t="s">
        <v>39</v>
      </c>
      <c r="AS26" s="4" t="s">
        <v>40</v>
      </c>
      <c r="AT26" s="4" t="s">
        <v>41</v>
      </c>
      <c r="AU26" s="4" t="s">
        <v>42</v>
      </c>
      <c r="AV26" s="4" t="s">
        <v>43</v>
      </c>
      <c r="AW26" s="4" t="s">
        <v>44</v>
      </c>
      <c r="AX26" s="4" t="s">
        <v>45</v>
      </c>
      <c r="AY26" s="4" t="s">
        <v>46</v>
      </c>
      <c r="AZ26" s="4" t="s">
        <v>47</v>
      </c>
      <c r="BA26" s="6" t="s">
        <v>48</v>
      </c>
      <c r="BB26" s="5" t="s">
        <v>49</v>
      </c>
    </row>
    <row r="27" spans="1:58" s="4" customFormat="1" ht="20" customHeight="1" x14ac:dyDescent="0.2">
      <c r="A27" s="4" t="s">
        <v>8</v>
      </c>
      <c r="B27" s="4" t="s">
        <v>8</v>
      </c>
      <c r="C27" s="4" t="s">
        <v>8</v>
      </c>
      <c r="D27" s="4" t="s">
        <v>8</v>
      </c>
      <c r="E27" s="4" t="s">
        <v>8</v>
      </c>
      <c r="F27" s="4" t="s">
        <v>8</v>
      </c>
      <c r="G27" s="4" t="s">
        <v>8</v>
      </c>
      <c r="H27" s="4" t="s">
        <v>8</v>
      </c>
      <c r="I27" s="4" t="s">
        <v>8</v>
      </c>
      <c r="J27" s="4" t="s">
        <v>8</v>
      </c>
      <c r="K27" s="4" t="s">
        <v>8</v>
      </c>
      <c r="L27" s="4" t="s">
        <v>8</v>
      </c>
      <c r="M27" s="14" t="s">
        <v>10</v>
      </c>
      <c r="N27" s="4" t="s">
        <v>8</v>
      </c>
      <c r="O27" s="15" t="s">
        <v>73</v>
      </c>
      <c r="P27" s="15" t="s">
        <v>73</v>
      </c>
      <c r="Q27" s="16" t="s">
        <v>78</v>
      </c>
      <c r="R27" s="17" t="s">
        <v>79</v>
      </c>
      <c r="S27" s="17" t="s">
        <v>78</v>
      </c>
      <c r="T27" s="18" t="s">
        <v>74</v>
      </c>
      <c r="U27" s="4" t="s">
        <v>8</v>
      </c>
      <c r="V27" s="4" t="s">
        <v>8</v>
      </c>
      <c r="W27" s="4" t="s">
        <v>8</v>
      </c>
      <c r="X27" s="4" t="s">
        <v>8</v>
      </c>
      <c r="Y27" s="4" t="s">
        <v>8</v>
      </c>
      <c r="Z27" s="19" t="s">
        <v>80</v>
      </c>
      <c r="AA27" s="4" t="s">
        <v>8</v>
      </c>
      <c r="AB27" s="19" t="s">
        <v>80</v>
      </c>
      <c r="AC27" s="4" t="s">
        <v>8</v>
      </c>
      <c r="AD27" s="19" t="s">
        <v>80</v>
      </c>
      <c r="AE27" s="4" t="s">
        <v>8</v>
      </c>
      <c r="AF27" s="20" t="s">
        <v>80</v>
      </c>
      <c r="AG27" s="4" t="s">
        <v>8</v>
      </c>
      <c r="AH27" s="4" t="s">
        <v>8</v>
      </c>
      <c r="AI27" s="19" t="s">
        <v>74</v>
      </c>
      <c r="AJ27" s="4" t="s">
        <v>8</v>
      </c>
      <c r="AK27" s="20" t="s">
        <v>80</v>
      </c>
      <c r="AL27" s="20" t="s">
        <v>74</v>
      </c>
      <c r="AM27" s="4" t="s">
        <v>8</v>
      </c>
      <c r="AN27" s="20" t="s">
        <v>81</v>
      </c>
      <c r="AO27" s="20" t="s">
        <v>74</v>
      </c>
      <c r="AP27" s="4" t="s">
        <v>8</v>
      </c>
      <c r="AQ27" s="20" t="s">
        <v>80</v>
      </c>
      <c r="AR27" s="4" t="s">
        <v>8</v>
      </c>
      <c r="AS27" s="20" t="s">
        <v>80</v>
      </c>
      <c r="AT27" s="4" t="s">
        <v>8</v>
      </c>
      <c r="AU27" s="20" t="s">
        <v>80</v>
      </c>
      <c r="AV27" s="4" t="s">
        <v>8</v>
      </c>
      <c r="AW27" s="20" t="s">
        <v>80</v>
      </c>
      <c r="AX27" s="4" t="s">
        <v>8</v>
      </c>
      <c r="AY27" s="20" t="s">
        <v>80</v>
      </c>
      <c r="AZ27" s="4" t="s">
        <v>8</v>
      </c>
      <c r="BA27" s="20" t="s">
        <v>80</v>
      </c>
      <c r="BB27" s="4" t="s">
        <v>8</v>
      </c>
    </row>
    <row r="28" spans="1:58" s="13" customFormat="1" ht="20" customHeight="1" x14ac:dyDescent="0.2">
      <c r="A28" s="1" t="s">
        <v>5</v>
      </c>
      <c r="B28" s="1" t="s">
        <v>6</v>
      </c>
      <c r="C28" s="1" t="s">
        <v>7</v>
      </c>
      <c r="D28" s="1">
        <v>1</v>
      </c>
      <c r="E28" s="1">
        <v>1</v>
      </c>
      <c r="F28" s="1">
        <v>12</v>
      </c>
      <c r="G28" s="1">
        <v>12</v>
      </c>
      <c r="H28" s="1">
        <v>2</v>
      </c>
      <c r="I28" s="1">
        <f>D28*10000+E28*100+G28</f>
        <v>10112</v>
      </c>
      <c r="J28" s="2">
        <v>2020</v>
      </c>
      <c r="K28" s="2">
        <v>3</v>
      </c>
      <c r="L28" s="2">
        <v>18</v>
      </c>
      <c r="M28" s="9">
        <v>0.65347222222222223</v>
      </c>
      <c r="N28" s="10">
        <f>DATE(J28,K28,L28)-DATE(J28,1,1)+1+M28</f>
        <v>78.65347222222222</v>
      </c>
      <c r="O28" s="3">
        <v>24.467300000000002</v>
      </c>
      <c r="P28" s="1">
        <v>-82.866</v>
      </c>
      <c r="Q28" s="2">
        <v>280</v>
      </c>
      <c r="R28" s="11">
        <v>10</v>
      </c>
      <c r="S28" s="11">
        <v>9.9358343097020558</v>
      </c>
      <c r="T28" s="10">
        <v>29.731000000000002</v>
      </c>
      <c r="U28" s="1">
        <v>2</v>
      </c>
      <c r="V28" s="10">
        <v>35.979999999999997</v>
      </c>
      <c r="W28" s="1">
        <v>2</v>
      </c>
      <c r="X28" s="10">
        <v>35.987000000000002</v>
      </c>
      <c r="Y28" s="1">
        <v>2</v>
      </c>
      <c r="Z28" s="11">
        <v>196.1</v>
      </c>
      <c r="AA28" s="1">
        <v>2</v>
      </c>
      <c r="AB28" s="11">
        <v>195.82</v>
      </c>
      <c r="AC28" s="1">
        <v>2</v>
      </c>
      <c r="AD28" s="11">
        <v>-999</v>
      </c>
      <c r="AE28" s="2">
        <v>9</v>
      </c>
      <c r="AF28" s="11">
        <v>-999</v>
      </c>
      <c r="AG28" s="1">
        <v>9</v>
      </c>
      <c r="AH28" s="12">
        <v>-999</v>
      </c>
      <c r="AI28" s="10">
        <v>-999</v>
      </c>
      <c r="AJ28" s="2">
        <v>9</v>
      </c>
      <c r="AK28" s="11">
        <v>-999</v>
      </c>
      <c r="AL28" s="10">
        <v>-999</v>
      </c>
      <c r="AM28" s="2">
        <v>9</v>
      </c>
      <c r="AN28" s="1">
        <v>-999</v>
      </c>
      <c r="AO28" s="1">
        <v>20</v>
      </c>
      <c r="AP28" s="1">
        <v>9</v>
      </c>
      <c r="AQ28" s="10">
        <v>-999</v>
      </c>
      <c r="AR28" s="1">
        <v>9</v>
      </c>
      <c r="AS28" s="10">
        <v>-999</v>
      </c>
      <c r="AT28" s="1">
        <v>9</v>
      </c>
      <c r="AU28" s="10">
        <v>-999</v>
      </c>
      <c r="AV28" s="1">
        <v>9</v>
      </c>
      <c r="AW28" s="10">
        <v>-999</v>
      </c>
      <c r="AX28" s="1">
        <v>9</v>
      </c>
      <c r="AY28" s="10">
        <v>-999</v>
      </c>
      <c r="AZ28" s="1">
        <v>9</v>
      </c>
      <c r="BA28" s="10">
        <v>0.03</v>
      </c>
      <c r="BB28" s="2">
        <v>2</v>
      </c>
      <c r="BC28" s="1"/>
      <c r="BD28" s="1"/>
      <c r="BE28" s="1"/>
      <c r="BF28" s="1"/>
    </row>
    <row r="29" spans="1:58" s="13" customFormat="1" ht="20" customHeight="1" x14ac:dyDescent="0.2">
      <c r="A29" s="1" t="s">
        <v>5</v>
      </c>
      <c r="B29" s="1" t="s">
        <v>6</v>
      </c>
      <c r="C29" s="1" t="s">
        <v>7</v>
      </c>
      <c r="D29" s="1">
        <v>1</v>
      </c>
      <c r="E29" s="1">
        <v>1</v>
      </c>
      <c r="F29" s="1">
        <v>8</v>
      </c>
      <c r="G29" s="1">
        <v>8</v>
      </c>
      <c r="H29" s="1">
        <v>2</v>
      </c>
      <c r="I29" s="1">
        <f t="shared" ref="I29:I32" si="0">D29*10000+E29*100+G29</f>
        <v>10108</v>
      </c>
      <c r="J29" s="2">
        <v>2020</v>
      </c>
      <c r="K29" s="2">
        <v>3</v>
      </c>
      <c r="L29" s="2">
        <v>18</v>
      </c>
      <c r="M29" s="9">
        <v>0.63541666666666663</v>
      </c>
      <c r="N29" s="10">
        <f>DATE(J29,K29,L29)-DATE(J29,1,1)+1+M29</f>
        <v>78.635416666666671</v>
      </c>
      <c r="O29" s="3">
        <v>24.467300000000002</v>
      </c>
      <c r="P29" s="1">
        <v>-82.866</v>
      </c>
      <c r="Q29" s="2">
        <v>280</v>
      </c>
      <c r="R29" s="11">
        <v>27</v>
      </c>
      <c r="S29" s="11">
        <v>26.825645475183908</v>
      </c>
      <c r="T29" s="10">
        <v>27.731999999999999</v>
      </c>
      <c r="U29" s="1">
        <v>2</v>
      </c>
      <c r="V29" s="10">
        <v>35.978999999999999</v>
      </c>
      <c r="W29" s="1">
        <v>2</v>
      </c>
      <c r="X29" s="10">
        <v>35.987000000000002</v>
      </c>
      <c r="Y29" s="1">
        <v>2</v>
      </c>
      <c r="Z29" s="11">
        <v>196.3</v>
      </c>
      <c r="AA29" s="1">
        <v>2</v>
      </c>
      <c r="AB29" s="11">
        <v>195.68049999999999</v>
      </c>
      <c r="AC29" s="1">
        <v>2</v>
      </c>
      <c r="AD29" s="11">
        <v>-999</v>
      </c>
      <c r="AE29" s="2">
        <v>9</v>
      </c>
      <c r="AF29" s="11">
        <v>-999</v>
      </c>
      <c r="AG29" s="1">
        <v>9</v>
      </c>
      <c r="AH29" s="12">
        <v>-999</v>
      </c>
      <c r="AI29" s="10">
        <v>-999</v>
      </c>
      <c r="AJ29" s="2">
        <v>9</v>
      </c>
      <c r="AK29" s="11">
        <v>-999</v>
      </c>
      <c r="AL29" s="10">
        <v>-999</v>
      </c>
      <c r="AM29" s="2">
        <v>9</v>
      </c>
      <c r="AN29" s="1">
        <v>-999</v>
      </c>
      <c r="AO29" s="1">
        <v>20</v>
      </c>
      <c r="AP29" s="1">
        <v>9</v>
      </c>
      <c r="AQ29" s="10">
        <v>-999</v>
      </c>
      <c r="AR29" s="1">
        <v>9</v>
      </c>
      <c r="AS29" s="10">
        <v>-999</v>
      </c>
      <c r="AT29" s="1">
        <v>9</v>
      </c>
      <c r="AU29" s="10">
        <v>-999</v>
      </c>
      <c r="AV29" s="1">
        <v>9</v>
      </c>
      <c r="AW29" s="10">
        <v>-999</v>
      </c>
      <c r="AX29" s="1">
        <v>9</v>
      </c>
      <c r="AY29" s="10">
        <v>-999</v>
      </c>
      <c r="AZ29" s="1">
        <v>9</v>
      </c>
      <c r="BA29" s="10">
        <v>0.05</v>
      </c>
      <c r="BB29" s="2">
        <v>2</v>
      </c>
      <c r="BC29" s="1"/>
      <c r="BD29" s="1"/>
      <c r="BE29" s="1"/>
      <c r="BF29" s="1"/>
    </row>
    <row r="30" spans="1:58" s="13" customFormat="1" ht="20" customHeight="1" x14ac:dyDescent="0.2">
      <c r="A30" s="1" t="s">
        <v>5</v>
      </c>
      <c r="B30" s="1" t="s">
        <v>6</v>
      </c>
      <c r="C30" s="1" t="s">
        <v>7</v>
      </c>
      <c r="D30" s="1">
        <v>1</v>
      </c>
      <c r="E30" s="1">
        <v>1</v>
      </c>
      <c r="F30" s="1">
        <v>5</v>
      </c>
      <c r="G30" s="1">
        <v>5</v>
      </c>
      <c r="H30" s="1">
        <v>2</v>
      </c>
      <c r="I30" s="1">
        <f t="shared" si="0"/>
        <v>10105</v>
      </c>
      <c r="J30" s="2">
        <v>2020</v>
      </c>
      <c r="K30" s="2">
        <v>3</v>
      </c>
      <c r="L30" s="2">
        <v>18</v>
      </c>
      <c r="M30" s="9">
        <v>0.6166666666666667</v>
      </c>
      <c r="N30" s="10">
        <f>DATE(J30,K30,L30)-DATE(J30,1,1)+1+M30</f>
        <v>78.61666666666666</v>
      </c>
      <c r="O30" s="3">
        <v>24.467300000000002</v>
      </c>
      <c r="P30" s="1">
        <v>-82.866</v>
      </c>
      <c r="Q30" s="2">
        <v>280</v>
      </c>
      <c r="R30" s="11">
        <v>105</v>
      </c>
      <c r="S30" s="11">
        <v>104.30221869373824</v>
      </c>
      <c r="T30" s="10">
        <v>25.731999999999999</v>
      </c>
      <c r="U30" s="1">
        <v>2</v>
      </c>
      <c r="V30" s="10">
        <v>35.978999999999999</v>
      </c>
      <c r="W30" s="1">
        <v>2</v>
      </c>
      <c r="X30" s="10">
        <v>35.987000000000002</v>
      </c>
      <c r="Y30" s="1">
        <v>2</v>
      </c>
      <c r="Z30" s="11">
        <v>192</v>
      </c>
      <c r="AA30" s="1">
        <v>9</v>
      </c>
      <c r="AB30" s="1">
        <v>-999</v>
      </c>
      <c r="AC30" s="1">
        <v>9</v>
      </c>
      <c r="AD30" s="11">
        <v>-999</v>
      </c>
      <c r="AE30" s="2">
        <v>9</v>
      </c>
      <c r="AF30" s="11">
        <v>-999</v>
      </c>
      <c r="AG30" s="1">
        <v>9</v>
      </c>
      <c r="AH30" s="12">
        <v>-999</v>
      </c>
      <c r="AI30" s="10">
        <v>-999</v>
      </c>
      <c r="AJ30" s="2">
        <v>9</v>
      </c>
      <c r="AK30" s="11">
        <v>-999</v>
      </c>
      <c r="AL30" s="10">
        <v>-999</v>
      </c>
      <c r="AM30" s="2">
        <v>9</v>
      </c>
      <c r="AN30" s="1">
        <v>-999</v>
      </c>
      <c r="AO30" s="1">
        <v>20</v>
      </c>
      <c r="AP30" s="1">
        <v>9</v>
      </c>
      <c r="AQ30" s="10">
        <v>-999</v>
      </c>
      <c r="AR30" s="1">
        <v>9</v>
      </c>
      <c r="AS30" s="10">
        <v>-999</v>
      </c>
      <c r="AT30" s="1">
        <v>9</v>
      </c>
      <c r="AU30" s="10">
        <v>-999</v>
      </c>
      <c r="AV30" s="1">
        <v>9</v>
      </c>
      <c r="AW30" s="10">
        <v>-999</v>
      </c>
      <c r="AX30" s="1">
        <v>9</v>
      </c>
      <c r="AY30" s="10">
        <v>-999</v>
      </c>
      <c r="AZ30" s="1">
        <v>9</v>
      </c>
      <c r="BA30" s="10">
        <v>0.03</v>
      </c>
      <c r="BB30" s="2">
        <v>2</v>
      </c>
      <c r="BC30" s="1"/>
      <c r="BD30" s="1"/>
      <c r="BE30" s="1"/>
      <c r="BF30" s="1"/>
    </row>
    <row r="31" spans="1:58" s="13" customFormat="1" ht="20" customHeight="1" x14ac:dyDescent="0.2">
      <c r="A31" s="1" t="s">
        <v>5</v>
      </c>
      <c r="B31" s="1" t="s">
        <v>6</v>
      </c>
      <c r="C31" s="1" t="s">
        <v>7</v>
      </c>
      <c r="D31" s="1">
        <v>1</v>
      </c>
      <c r="E31" s="1">
        <v>1</v>
      </c>
      <c r="F31" s="1">
        <v>3</v>
      </c>
      <c r="G31" s="1">
        <v>3</v>
      </c>
      <c r="H31" s="1">
        <v>2</v>
      </c>
      <c r="I31" s="1">
        <f t="shared" si="0"/>
        <v>10103</v>
      </c>
      <c r="J31" s="2">
        <v>2020</v>
      </c>
      <c r="K31" s="2">
        <v>3</v>
      </c>
      <c r="L31" s="2">
        <v>18</v>
      </c>
      <c r="M31" s="9">
        <v>0.60069444444444442</v>
      </c>
      <c r="N31" s="10">
        <f>DATE(J31,K31,L31)-DATE(J31,1,1)+1+M31</f>
        <v>78.600694444444443</v>
      </c>
      <c r="O31" s="3">
        <v>24.467300000000002</v>
      </c>
      <c r="P31" s="1">
        <v>-82.866</v>
      </c>
      <c r="Q31" s="2">
        <v>280</v>
      </c>
      <c r="R31" s="11">
        <v>121</v>
      </c>
      <c r="S31" s="11">
        <v>120.19122932818624</v>
      </c>
      <c r="T31" s="10">
        <v>21.731000000000002</v>
      </c>
      <c r="U31" s="1">
        <v>2</v>
      </c>
      <c r="V31" s="10">
        <v>35.978000000000002</v>
      </c>
      <c r="W31" s="1">
        <v>2</v>
      </c>
      <c r="X31" s="10">
        <v>35.987000000000002</v>
      </c>
      <c r="Y31" s="1">
        <v>2</v>
      </c>
      <c r="Z31" s="11">
        <v>187</v>
      </c>
      <c r="AA31" s="1">
        <v>9</v>
      </c>
      <c r="AB31" s="1">
        <v>-999</v>
      </c>
      <c r="AC31" s="1">
        <v>9</v>
      </c>
      <c r="AD31" s="11">
        <v>2037.6</v>
      </c>
      <c r="AE31" s="2">
        <v>6</v>
      </c>
      <c r="AF31" s="11">
        <v>2378.9074022361219</v>
      </c>
      <c r="AG31" s="1">
        <v>6</v>
      </c>
      <c r="AH31" s="12">
        <v>8.0842075174730148</v>
      </c>
      <c r="AI31" s="10">
        <v>25</v>
      </c>
      <c r="AJ31" s="2">
        <v>2</v>
      </c>
      <c r="AK31" s="11">
        <v>241.49958487783749</v>
      </c>
      <c r="AL31" s="10">
        <v>25</v>
      </c>
      <c r="AM31" s="2">
        <v>2</v>
      </c>
      <c r="AN31" s="1">
        <v>295.14999999999998</v>
      </c>
      <c r="AO31" s="1">
        <v>20</v>
      </c>
      <c r="AP31" s="1">
        <v>2</v>
      </c>
      <c r="AQ31" s="10">
        <v>0.4</v>
      </c>
      <c r="AR31" s="1">
        <v>2</v>
      </c>
      <c r="AS31" s="10">
        <v>0.03</v>
      </c>
      <c r="AT31" s="1">
        <v>2</v>
      </c>
      <c r="AU31" s="10">
        <v>0</v>
      </c>
      <c r="AV31" s="1">
        <v>2</v>
      </c>
      <c r="AW31" s="10">
        <v>0</v>
      </c>
      <c r="AX31" s="1">
        <v>2</v>
      </c>
      <c r="AY31" s="10">
        <v>0</v>
      </c>
      <c r="AZ31" s="1">
        <v>2</v>
      </c>
      <c r="BA31" s="10">
        <v>0.06</v>
      </c>
      <c r="BB31" s="2">
        <v>2</v>
      </c>
      <c r="BC31" s="1"/>
      <c r="BD31" s="1"/>
      <c r="BE31" s="1"/>
      <c r="BF31" s="1"/>
    </row>
    <row r="32" spans="1:58" s="13" customFormat="1" ht="20" customHeight="1" x14ac:dyDescent="0.2">
      <c r="A32" s="1" t="s">
        <v>5</v>
      </c>
      <c r="B32" s="1" t="s">
        <v>6</v>
      </c>
      <c r="C32" s="1" t="s">
        <v>7</v>
      </c>
      <c r="D32" s="1">
        <v>1</v>
      </c>
      <c r="E32" s="1">
        <v>1</v>
      </c>
      <c r="F32" s="1">
        <v>1</v>
      </c>
      <c r="G32" s="1">
        <v>1</v>
      </c>
      <c r="H32" s="1">
        <v>2</v>
      </c>
      <c r="I32" s="1">
        <f t="shared" si="0"/>
        <v>10101</v>
      </c>
      <c r="J32" s="2">
        <v>2020</v>
      </c>
      <c r="K32" s="2">
        <v>3</v>
      </c>
      <c r="L32" s="2">
        <v>18</v>
      </c>
      <c r="M32" s="9">
        <v>0.57013888888888886</v>
      </c>
      <c r="N32" s="10">
        <f>DATE(J32,K32,L32)-DATE(J32,1,1)+1+M32</f>
        <v>78.570138888888891</v>
      </c>
      <c r="O32" s="3">
        <v>24.467300000000002</v>
      </c>
      <c r="P32" s="1">
        <v>-82.866</v>
      </c>
      <c r="Q32" s="2">
        <v>280</v>
      </c>
      <c r="R32" s="11">
        <v>230</v>
      </c>
      <c r="S32" s="11">
        <v>228.40239057049143</v>
      </c>
      <c r="T32" s="10">
        <v>20.731999999999999</v>
      </c>
      <c r="U32" s="1">
        <v>2</v>
      </c>
      <c r="V32" s="10">
        <v>35.978999999999999</v>
      </c>
      <c r="W32" s="1">
        <v>2</v>
      </c>
      <c r="X32" s="10">
        <v>35.987000000000002</v>
      </c>
      <c r="Y32" s="1">
        <v>2</v>
      </c>
      <c r="Z32" s="11">
        <v>165.21</v>
      </c>
      <c r="AA32" s="1">
        <v>9</v>
      </c>
      <c r="AB32" s="1">
        <v>-999</v>
      </c>
      <c r="AC32" s="1">
        <v>9</v>
      </c>
      <c r="AD32" s="11">
        <v>-999</v>
      </c>
      <c r="AE32" s="2">
        <v>9</v>
      </c>
      <c r="AF32" s="11">
        <v>-999</v>
      </c>
      <c r="AG32" s="1">
        <v>9</v>
      </c>
      <c r="AH32" s="12">
        <v>-999</v>
      </c>
      <c r="AI32" s="10">
        <v>-999</v>
      </c>
      <c r="AJ32" s="2">
        <v>9</v>
      </c>
      <c r="AK32" s="11">
        <v>-999</v>
      </c>
      <c r="AL32" s="10">
        <v>-999</v>
      </c>
      <c r="AM32" s="2">
        <v>9</v>
      </c>
      <c r="AN32" s="1">
        <v>-999</v>
      </c>
      <c r="AO32" s="1">
        <v>20</v>
      </c>
      <c r="AP32" s="1">
        <v>9</v>
      </c>
      <c r="AQ32" s="10">
        <v>-999</v>
      </c>
      <c r="AR32" s="1">
        <v>9</v>
      </c>
      <c r="AS32" s="10">
        <v>-999</v>
      </c>
      <c r="AT32" s="1">
        <v>9</v>
      </c>
      <c r="AU32" s="10">
        <v>-999</v>
      </c>
      <c r="AV32" s="1">
        <v>9</v>
      </c>
      <c r="AW32" s="10">
        <v>-999</v>
      </c>
      <c r="AX32" s="1">
        <v>9</v>
      </c>
      <c r="AY32" s="10">
        <v>-999</v>
      </c>
      <c r="AZ32" s="1">
        <v>9</v>
      </c>
      <c r="BA32" s="10">
        <v>0.08</v>
      </c>
      <c r="BB32" s="2">
        <v>2</v>
      </c>
      <c r="BC32" s="1"/>
      <c r="BD32" s="1"/>
      <c r="BE32" s="1"/>
      <c r="BF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Bottle_data</vt:lpstr>
    </vt:vector>
  </TitlesOfParts>
  <Company>NOAA/AOML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Pierrot</dc:creator>
  <cp:lastModifiedBy>Microsoft Office User</cp:lastModifiedBy>
  <dcterms:created xsi:type="dcterms:W3CDTF">2017-09-26T00:10:46Z</dcterms:created>
  <dcterms:modified xsi:type="dcterms:W3CDTF">2023-03-07T13:05:02Z</dcterms:modified>
</cp:coreProperties>
</file>